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 defaultThemeVersion="124226"/>
  <bookViews>
    <workbookView xWindow="0" yWindow="0" windowWidth="28800" windowHeight="11835" tabRatio="754" firstSheet="2" activeTab="10"/>
  </bookViews>
  <sheets>
    <sheet name="Sumar" sheetId="7" r:id="rId1"/>
    <sheet name="Fondatori" sheetId="10" r:id="rId2"/>
    <sheet name="Active fondatori" sheetId="1" r:id="rId3"/>
    <sheet name=" Active Comune" sheetId="11" r:id="rId4"/>
    <sheet name="Vânzări zoo" sheetId="15" r:id="rId5"/>
    <sheet name="Eficienta" sheetId="13" r:id="rId6"/>
    <sheet name="Grila Start Up" sheetId="25" r:id="rId7"/>
    <sheet name="Grila Producere Lapte" sheetId="21" r:id="rId8"/>
    <sheet name="Grila Producere Produse de Nisa" sheetId="27" r:id="rId9"/>
    <sheet name="Grila Producere Carne" sheetId="22" r:id="rId10"/>
    <sheet name="Grila Procesare carne lapte" sheetId="26" r:id="rId11"/>
  </sheets>
  <definedNames>
    <definedName name="_ftn1" localSheetId="10">'Grila Procesare carne lapte'!$B$51</definedName>
    <definedName name="_ftn1" localSheetId="9">'Grila Producere Carne'!$B$48</definedName>
    <definedName name="_ftn1" localSheetId="7">'Grila Producere Lapte'!$B$48</definedName>
    <definedName name="_ftn1" localSheetId="8">'Grila Producere Produse de Nisa'!$B$44</definedName>
    <definedName name="_ftn1" localSheetId="6">'Grila Start Up'!$B$44</definedName>
    <definedName name="_ftnref1" localSheetId="10">'Grila Procesare carne lapte'!#REF!</definedName>
    <definedName name="_ftnref1" localSheetId="9">'Grila Producere Carne'!#REF!</definedName>
    <definedName name="_ftnref1" localSheetId="7">'Grila Producere Lapte'!#REF!</definedName>
    <definedName name="_ftnref1" localSheetId="8">'Grila Producere Produse de Nisa'!#REF!</definedName>
    <definedName name="_ftnref1" localSheetId="6">'Grila Start Up'!#REF!</definedName>
    <definedName name="_xlnm.Print_Titles" localSheetId="3">' Active Comune'!$3:$5</definedName>
    <definedName name="_xlnm.Print_Titles" localSheetId="4">'Vânzări zoo'!$3:$5</definedName>
    <definedName name="_xlnm.Print_Area" localSheetId="3">' Active Comune'!$B$2:$F$54</definedName>
    <definedName name="_xlnm.Print_Area" localSheetId="2">'Active fondatori'!$B$2:$K$65</definedName>
    <definedName name="_xlnm.Print_Area" localSheetId="5">Eficienta!$A$1:$I$19</definedName>
    <definedName name="_xlnm.Print_Area" localSheetId="1">Fondatori!$B$2:$M$12</definedName>
    <definedName name="_xlnm.Print_Area" localSheetId="10">'Grila Procesare carne lapte'!$B$2:$E$50</definedName>
    <definedName name="_xlnm.Print_Area" localSheetId="9">'Grila Producere Carne'!$B$2:$E$47</definedName>
    <definedName name="_xlnm.Print_Area" localSheetId="7">'Grila Producere Lapte'!$B$2:$E$47</definedName>
    <definedName name="_xlnm.Print_Area" localSheetId="8">'Grila Producere Produse de Nisa'!$B$2:$E$43</definedName>
    <definedName name="_xlnm.Print_Area" localSheetId="6">'Grila Start Up'!$B$2:$E$43</definedName>
    <definedName name="_xlnm.Print_Area" localSheetId="0">Sumar!$B$1:$E$30</definedName>
    <definedName name="_xlnm.Print_Area" localSheetId="4">'Vânzări zoo'!$B$2:$L$75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27" l="1"/>
  <c r="D43" i="27"/>
  <c r="D50" i="26"/>
  <c r="E50" i="26"/>
  <c r="D47" i="22" l="1"/>
  <c r="D47" i="21"/>
  <c r="D43" i="25"/>
  <c r="E47" i="22"/>
  <c r="D15" i="13"/>
  <c r="D13" i="13"/>
  <c r="D11" i="13"/>
  <c r="F6" i="13"/>
  <c r="G6" i="13" s="1"/>
  <c r="G11" i="13" s="1"/>
  <c r="D22" i="7"/>
  <c r="D21" i="7"/>
  <c r="F8" i="13"/>
  <c r="G8" i="13" s="1"/>
  <c r="F7" i="13"/>
  <c r="G7" i="13" s="1"/>
  <c r="D16" i="13" l="1"/>
  <c r="D28" i="7" s="1"/>
  <c r="F11" i="13"/>
</calcChain>
</file>

<file path=xl/sharedStrings.xml><?xml version="1.0" encoding="utf-8"?>
<sst xmlns="http://schemas.openxmlformats.org/spreadsheetml/2006/main" count="856" uniqueCount="295">
  <si>
    <t>Nr.</t>
  </si>
  <si>
    <t>Adresa juridică</t>
  </si>
  <si>
    <t>Codul fiscal</t>
  </si>
  <si>
    <t>Altele</t>
  </si>
  <si>
    <t>% din Total</t>
  </si>
  <si>
    <t>Data înregistrării</t>
  </si>
  <si>
    <t>Total până la lansare</t>
  </si>
  <si>
    <t>Total după lansare</t>
  </si>
  <si>
    <t>1. LISTA FONDATORILOR 
(DATELE VOR FI VERIFICATE DE AIPA)</t>
  </si>
  <si>
    <t>H. Valoarea adăugată brută (fără TVA) după lansarea proiectului</t>
  </si>
  <si>
    <t>Total valoare adăugată brută (VAB)</t>
  </si>
  <si>
    <t>Total valoare adăugată netă (VAN)</t>
  </si>
  <si>
    <t>E. Volumul total al producției în mii lei (fără TVA) până la lansarea proiectului</t>
  </si>
  <si>
    <t>F. Volumul total al producției în mii lei (fără TVA) după lansarea proiectului</t>
  </si>
  <si>
    <t xml:space="preserve">Numele și telefonul conducătorului grupului de inițiativă: </t>
  </si>
  <si>
    <t xml:space="preserve">Raionul și localitatea: </t>
  </si>
  <si>
    <t xml:space="preserve">Data elaborării: </t>
  </si>
  <si>
    <t xml:space="preserve">Rentabilitatea investiției, VAN/cost total proiect, % și ani recuperare: </t>
  </si>
  <si>
    <t>Valoarea adăugată netă (VAN), mii lei și % din volumul producției:</t>
  </si>
  <si>
    <t>Coordonatorul regional:</t>
  </si>
  <si>
    <t>Piața de desfacere (% locală și export, țara exportului):</t>
  </si>
  <si>
    <t>Punctaj proiect</t>
  </si>
  <si>
    <t>Denumirea și forma de organizare (GȚ, ÎI, SRL, SA, CP, CÎ)</t>
  </si>
  <si>
    <t>I. Valoarea adăugată netă (fără TVA) după lansarea proiectului 
(se calculează ca valoarea adăugată brută minus costurile prelucrării)</t>
  </si>
  <si>
    <t xml:space="preserve">Costurile eligibile, mii lei și % din costul total: </t>
  </si>
  <si>
    <t>Genul (F/M)</t>
  </si>
  <si>
    <t>Număr de locuri de muncă existente la moment</t>
  </si>
  <si>
    <t>Date de contact: (mob, tel, e-mail)</t>
  </si>
  <si>
    <t>Propriu, ha</t>
  </si>
  <si>
    <t>Arendat, ha</t>
  </si>
  <si>
    <t>Denumirea activului</t>
  </si>
  <si>
    <t>Teren</t>
  </si>
  <si>
    <t>Plantații multianuale, ha</t>
  </si>
  <si>
    <t>Sere, ha</t>
  </si>
  <si>
    <t>Teren Irigabil</t>
  </si>
  <si>
    <t>Teren irigat de tip închis, ha</t>
  </si>
  <si>
    <t>Teren irigat de tip deschis, ha</t>
  </si>
  <si>
    <t>Genul de activitate</t>
  </si>
  <si>
    <t>_________tone</t>
  </si>
  <si>
    <t>Depozit, tone</t>
  </si>
  <si>
    <t>Frigider, tone</t>
  </si>
  <si>
    <t>_________ ha</t>
  </si>
  <si>
    <t>Linie de sortare</t>
  </si>
  <si>
    <t>Linie de ambalare</t>
  </si>
  <si>
    <t>Linie de calibrare</t>
  </si>
  <si>
    <t>Linie de spălare</t>
  </si>
  <si>
    <t>Alte_____________</t>
  </si>
  <si>
    <t>Uscătorie</t>
  </si>
  <si>
    <t>Linie de procesare</t>
  </si>
  <si>
    <t>Casă de ambalare (capacitate, tone)</t>
  </si>
  <si>
    <t>Fondator nr. 1 ________________</t>
  </si>
  <si>
    <t>Fondator nr. 2 _______________</t>
  </si>
  <si>
    <t>Fondator nr. 3    _______________</t>
  </si>
  <si>
    <t>Fondator nr. 4    ________________</t>
  </si>
  <si>
    <t>Fondator nr. 5  _______________</t>
  </si>
  <si>
    <t>Fondator nr. 6 _______________</t>
  </si>
  <si>
    <t>Fondator nr.  7  _______________</t>
  </si>
  <si>
    <t>Tractor</t>
  </si>
  <si>
    <t>Stropitoare</t>
  </si>
  <si>
    <t>Camion</t>
  </si>
  <si>
    <t>Producere obișnuită, ha</t>
  </si>
  <si>
    <t>Semi-intensivă, ha</t>
  </si>
  <si>
    <t>Intensivă, ha</t>
  </si>
  <si>
    <t>Super-intensivă, ha</t>
  </si>
  <si>
    <t>________ unități</t>
  </si>
  <si>
    <r>
      <t>Costul total al proiectului</t>
    </r>
    <r>
      <rPr>
        <sz val="11"/>
        <color theme="1"/>
        <rFont val="Calibri"/>
        <family val="2"/>
        <scheme val="minor"/>
      </rPr>
      <t xml:space="preserve"> (suma costurilor eligibile si neeligibile)</t>
    </r>
    <r>
      <rPr>
        <sz val="11"/>
        <color theme="1"/>
        <rFont val="Calibri"/>
        <family val="2"/>
        <scheme val="minor"/>
      </rPr>
      <t xml:space="preserve">, mii lei: </t>
    </r>
  </si>
  <si>
    <t>Anul nasterii administratorului</t>
  </si>
  <si>
    <t>permanent</t>
  </si>
  <si>
    <t>sezonier</t>
  </si>
  <si>
    <t>TOTAL Fondatori  _______________</t>
  </si>
  <si>
    <t>Total</t>
  </si>
  <si>
    <t>Dintre care sector horticol:</t>
  </si>
  <si>
    <t>Plantații anuale, ha</t>
  </si>
  <si>
    <t>Teren deschis, ha</t>
  </si>
  <si>
    <t>Utilaje / echipamente, sector horticol</t>
  </si>
  <si>
    <t>Tehnică agricolă (conform listei mijloacelor fixe detinute)</t>
  </si>
  <si>
    <t>STUDIU DE FEZABILITATE</t>
  </si>
  <si>
    <t>Numele și prenumele adminstratorului</t>
  </si>
  <si>
    <t>2. ACTIVELE FONDATORILOR 
(DATELE VOR FI VERIFICATE DE AIPA)</t>
  </si>
  <si>
    <t>mii lei (fără TVA)</t>
  </si>
  <si>
    <t>Valoarea activelor pe categorii, conform datelor contabilității (fără TVA)</t>
  </si>
  <si>
    <t>Descrierea scurtă a activului (modelul, producătorul, capacitatea)</t>
  </si>
  <si>
    <t>arendate</t>
  </si>
  <si>
    <t>Sisteme de irigare, proprii</t>
  </si>
  <si>
    <t>Lacuri de acumulare</t>
  </si>
  <si>
    <t>Rețele electrice interne (transformatoare, contoare, linii interne, panouri de distributie etc.)</t>
  </si>
  <si>
    <t>Rețele de apă și canalizare</t>
  </si>
  <si>
    <t>Stații de epurare</t>
  </si>
  <si>
    <t>Alte construcții</t>
  </si>
  <si>
    <t>Clădiri</t>
  </si>
  <si>
    <t>Echipament tehnologic</t>
  </si>
  <si>
    <t>Mijloace de transport</t>
  </si>
  <si>
    <t>Total active existente</t>
  </si>
  <si>
    <t>B. Activele noi neeligibile (se indică conform clasificării din punctul A mai sus)</t>
  </si>
  <si>
    <t xml:space="preserve">Activ </t>
  </si>
  <si>
    <t>Activ</t>
  </si>
  <si>
    <t>Echipament tehnologic neeligibil (ex: second-hand)</t>
  </si>
  <si>
    <t>Mijloace bănești pentru capitalul circulant</t>
  </si>
  <si>
    <t xml:space="preserve">Comisioane și garanții bancare </t>
  </si>
  <si>
    <t>Cheltuieli curente de leasing</t>
  </si>
  <si>
    <t>Creșterea costului de la fluctuația cursului valutar</t>
  </si>
  <si>
    <t>Total active noi neeligibile</t>
  </si>
  <si>
    <t>C. Activele noi eligibile (conform manualului de acordare a granturilor)</t>
  </si>
  <si>
    <t>Diverse linii tehnologice complexe (inclusiv pentru fabricarea conservelor)</t>
  </si>
  <si>
    <t>Total active noi eligibile</t>
  </si>
  <si>
    <t>D. Total proiect</t>
  </si>
  <si>
    <t>Active horticole existente</t>
  </si>
  <si>
    <t>Active noi neeligibile</t>
  </si>
  <si>
    <t>Active noi eligibile</t>
  </si>
  <si>
    <t>Total proiect</t>
  </si>
  <si>
    <t>Valoarea netă (de bilanț sau de piață) a activelor conform datelor contabilității, prețurilor de piață sau ofertelor comerciale (fără TVA)</t>
  </si>
  <si>
    <t>Echipament 1</t>
  </si>
  <si>
    <t>Echipament 2</t>
  </si>
  <si>
    <t>Echipament 3</t>
  </si>
  <si>
    <t>Echipament 4</t>
  </si>
  <si>
    <t>Indicele de profitabilitate (Suma cash-flow-uri actualizate / costul total al proiectului)</t>
  </si>
  <si>
    <t>5. EFICIENȚA ECONOMICĂ A PROIECTULUI INVESTIȚIONAL (INDICELE DE PROFITABILITATE
(SE EVALUEAZĂ DE COORDONATORUL REGIONAL)</t>
  </si>
  <si>
    <t>Tipul echipamentului</t>
  </si>
  <si>
    <t>Factorul Valorii Prezente a Anuității Ordinare (r=10%, n=5)</t>
  </si>
  <si>
    <t>Indicele de profitabilitate</t>
  </si>
  <si>
    <t>Durata de funcționare utilă, ani</t>
  </si>
  <si>
    <t xml:space="preserve">Durata estimată de exploatare (in baza datelor producatorului), ani: </t>
  </si>
  <si>
    <t>Echipament n…</t>
  </si>
  <si>
    <t>Criteriu</t>
  </si>
  <si>
    <t>Descrierea criteriului</t>
  </si>
  <si>
    <t>Punctaj maxim acordat</t>
  </si>
  <si>
    <t>a. Soluția tehnică propusă prin proiect răspunde în totalitate scopului/obiectivelor acestuia</t>
  </si>
  <si>
    <t>b. Soluția tehnică propusă prin proiect răspunde parțial scopului/obiectivelor acestuia</t>
  </si>
  <si>
    <t>c. Soluția tehnică propusă prin proiect nu răspunde scopului/obiectivelor acestuia</t>
  </si>
  <si>
    <r>
      <t>1.1.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Fezabilitatea tehnică a proiectului investițional</t>
    </r>
  </si>
  <si>
    <r>
      <rPr>
        <sz val="11"/>
        <color theme="1"/>
        <rFont val="Times New Roman"/>
        <family val="1"/>
        <charset val="204"/>
      </rPr>
      <t xml:space="preserve">d.  </t>
    </r>
    <r>
      <rPr>
        <sz val="11"/>
        <color theme="1"/>
        <rFont val="Calibri"/>
        <family val="2"/>
        <scheme val="minor"/>
      </rPr>
      <t>mai mic ca 1.00</t>
    </r>
  </si>
  <si>
    <t>a. peste 20%</t>
  </si>
  <si>
    <t>b. între 15% - 20%</t>
  </si>
  <si>
    <t>c. între 10% - 15%</t>
  </si>
  <si>
    <t>a. contribuie la crearea unor produse noi cu valoare adăugată înaltă (eg. produse procesate, uscate, congelate</t>
  </si>
  <si>
    <t>b. nu contribuie la crearea unor produse noi, dar crește valoarea adăugată a produselor existente (eg. păstrare în frigider, ambalare, sortare)</t>
  </si>
  <si>
    <t>c. nu are impact semnificativ asupra gamei de produse</t>
  </si>
  <si>
    <t>a. proiectul reduce emisiile poluante/deșeurile și/sau crește gradul de utilizare a energiei din surse regenerabile</t>
  </si>
  <si>
    <t>b. proiectul respectă cerințele legale minime în privința protejării mediului</t>
  </si>
  <si>
    <t>Scorul total (&gt;=60)</t>
  </si>
  <si>
    <t>Valoarea reziduală după 5 ani, mii Lei</t>
  </si>
  <si>
    <t>Valoarea reziduală actualizată după 5 ani, mii Lei</t>
  </si>
  <si>
    <t>Valoarea Adăugată Netă, mii Lei</t>
  </si>
  <si>
    <t>Costul Total al Proiectului, mii Lei</t>
  </si>
  <si>
    <t>Valoarea, mii Lei</t>
  </si>
  <si>
    <t>ANEXA 2</t>
  </si>
  <si>
    <t xml:space="preserve">Dintre care suprafete ocupate pentru producerea furajului: </t>
  </si>
  <si>
    <t>Griu, ha</t>
  </si>
  <si>
    <t>Orz, ha</t>
  </si>
  <si>
    <t>Ovas, ha</t>
  </si>
  <si>
    <t>Porumb pentru boabe, ha</t>
  </si>
  <si>
    <t>Porumb pentru silos, ha</t>
  </si>
  <si>
    <t>Ierburi perene (lucerna, sparceta, etc.), ha</t>
  </si>
  <si>
    <t>Plante floriscente pentru producerea mierii (de specificat), ha</t>
  </si>
  <si>
    <t>Utilaje / echipamente, sector zootehnic</t>
  </si>
  <si>
    <t>_________m2</t>
  </si>
  <si>
    <t>_________m3</t>
  </si>
  <si>
    <t>Hala pentru producerea furajului, m2</t>
  </si>
  <si>
    <t>Depozit pentru pastrarea furajului, m2</t>
  </si>
  <si>
    <t>Loc amenajat pentru pastrarea silosului, m2</t>
  </si>
  <si>
    <t>Loc amenajat pentru pastrarea fanului, m2</t>
  </si>
  <si>
    <t>Incapere amenata si dotata pentru pastrarea laptelui, m2</t>
  </si>
  <si>
    <t>Vaci pentru muls, capete</t>
  </si>
  <si>
    <t>Junci 12-18 luni, capete</t>
  </si>
  <si>
    <t>Septelul de animale:</t>
  </si>
  <si>
    <t>__________ capete</t>
  </si>
  <si>
    <t>Combina pentru producerea silosului</t>
  </si>
  <si>
    <t>Active zootehnice existente</t>
  </si>
  <si>
    <t>Suprafata terenurilor agricole, inclusiv</t>
  </si>
  <si>
    <t>proprii</t>
  </si>
  <si>
    <t>Suprafete ocupate sub producerea furajului, inclusiv</t>
  </si>
  <si>
    <t>Loc amenajat pentru pastarea baligarului, m2</t>
  </si>
  <si>
    <t>Loc amenajat pentru pastarea dejectiilor lichide, m3</t>
  </si>
  <si>
    <t>B. Prețul unitar,  înainte de lansarea proiectului, în lei (fără TVA)</t>
  </si>
  <si>
    <t>litre, kg,  mii lei (fără TVA)</t>
  </si>
  <si>
    <t>C. Prețul unitar,  după lansarea proiectului, în lei (fără TVA)</t>
  </si>
  <si>
    <t>Categoria produsului eligibil (ex: lapte de vaci, brinza de vaci, iaurt, smintina, unt, cascavaluri, miere de albini)</t>
  </si>
  <si>
    <t>D. Costul unitar,  al productiei, în lei (fără TVA)</t>
  </si>
  <si>
    <t>G. Costul total al procesarii în mii lei (fără TVA) după lansarea proiectului</t>
  </si>
  <si>
    <t>Ovine mulgatoare, capete</t>
  </si>
  <si>
    <t>Caprine mulgatoare, capete</t>
  </si>
  <si>
    <t>Hala pentru intretinerea septelului, m2</t>
  </si>
  <si>
    <t>Agregate/ masini agricole</t>
  </si>
  <si>
    <t>Tehnologii de producere in domeniul horticol</t>
  </si>
  <si>
    <t xml:space="preserve">Denumirea Producătorului agricol/grup de producători: </t>
  </si>
  <si>
    <t>Forma propusă de organizare (SRL, SA, CÎ, CP):</t>
  </si>
  <si>
    <t xml:space="preserve">Numărul fondatorilor (in cazul GdP): </t>
  </si>
  <si>
    <t xml:space="preserve">Tipul echipamentului propus cu indicarea producătorului: </t>
  </si>
  <si>
    <t>Numarul de animale ce urmează a fi procurat, cu indicarea Vinzatorului</t>
  </si>
  <si>
    <t>Capacitatea de prelucrare a echipamentului:</t>
  </si>
  <si>
    <t>Valoarea estimativa a activelor producatorului/GdP la momentul depunerii solicitarii de grant, mii lei:</t>
  </si>
  <si>
    <t>Grantul solicitat, mii lei și % din costurile eligibile (&lt;=50%):</t>
  </si>
  <si>
    <t xml:space="preserve">Volumul producției (lapte, carne) producator agricol/grup, tone per sezon: </t>
  </si>
  <si>
    <t xml:space="preserve">Valoarea producției producătorului/grup înainte de proiect, mii lei: </t>
  </si>
  <si>
    <t>3. ACTIVELE PE TERMEN LUNG ALE PRODUCATORULUI AGRICOL/ GRUPULUI DE PRODUCĂTORI 
(DATELE VOR FI VERIFICATE DE AIPA)</t>
  </si>
  <si>
    <t>A. Activele existente înainte de lansarea proiectului (doar acele active, care se referă la proiectul investițional eligibile pentru proiect)</t>
  </si>
  <si>
    <t>Animale:</t>
  </si>
  <si>
    <t xml:space="preserve">Total </t>
  </si>
  <si>
    <t>MDL</t>
  </si>
  <si>
    <t>Echipamet 1</t>
  </si>
  <si>
    <t>Echipamet 2</t>
  </si>
  <si>
    <t>Echipamet 3</t>
  </si>
  <si>
    <t>Echipamet 4</t>
  </si>
  <si>
    <t>Echipamet 5</t>
  </si>
  <si>
    <t>Echipamet 6</t>
  </si>
  <si>
    <t>Echipamet 7</t>
  </si>
  <si>
    <t>Echipamet 8</t>
  </si>
  <si>
    <t>4. VÂNZĂRILE PRE-PROIECT ȘI POST-PROIECT ALE PRODUCATORULUI AGRICOL/GRUPULUI DE PRODUCĂTORI
(DATELE VOR FI VERIFICATE DE AIPA)</t>
  </si>
  <si>
    <t>Indicator de producție și vânzări ale Producatorului agricol /pe fiecare membru al GdP</t>
  </si>
  <si>
    <t>A. Volumul de producție în unități naturale (litri, kg) al Solicitantului în ultimul an înainte de lansarea proiectului (a se selecta din lista de produse eligibile: lapte, carne, etc)</t>
  </si>
  <si>
    <t xml:space="preserve">6. GRILA DE EVALUARE A PROIECTULUI </t>
  </si>
  <si>
    <r>
      <t xml:space="preserve">Programul de granturi investiționale </t>
    </r>
    <r>
      <rPr>
        <i/>
        <sz val="11"/>
        <color theme="1"/>
        <rFont val="Calibri"/>
        <family val="2"/>
        <scheme val="minor"/>
      </rPr>
      <t>destinat fermierilor</t>
    </r>
    <r>
      <rPr>
        <i/>
        <sz val="11"/>
        <color theme="1"/>
        <rFont val="Times New Roman"/>
        <family val="1"/>
      </rPr>
      <t xml:space="preserve"> din sectorul zootehnic</t>
    </r>
  </si>
  <si>
    <r>
      <rPr>
        <sz val="11"/>
        <color theme="1"/>
        <rFont val="Times New Roman"/>
        <family val="1"/>
        <charset val="204"/>
      </rPr>
      <t xml:space="preserve">c.  </t>
    </r>
    <r>
      <rPr>
        <sz val="11"/>
        <color theme="1"/>
        <rFont val="Calibri"/>
        <family val="2"/>
        <scheme val="minor"/>
      </rPr>
      <t>între 1.00 – 1.15</t>
    </r>
  </si>
  <si>
    <t>b. între 1.15 – 1.30</t>
  </si>
  <si>
    <t>a. peste 1.3</t>
  </si>
  <si>
    <r>
      <t>3.</t>
    </r>
    <r>
      <rPr>
        <b/>
        <sz val="11"/>
        <color theme="1"/>
        <rFont val="Times New Roman"/>
        <family val="1"/>
        <charset val="204"/>
      </rPr>
      <t xml:space="preserve">  </t>
    </r>
    <r>
      <rPr>
        <b/>
        <sz val="11"/>
        <color theme="1"/>
        <rFont val="Calibri"/>
        <family val="2"/>
        <charset val="204"/>
        <scheme val="minor"/>
      </rPr>
      <t>Impactul economic a investiției</t>
    </r>
  </si>
  <si>
    <r>
      <t>4.</t>
    </r>
    <r>
      <rPr>
        <b/>
        <sz val="11"/>
        <color theme="1"/>
        <rFont val="Times New Roman"/>
        <family val="1"/>
        <charset val="204"/>
      </rPr>
      <t> </t>
    </r>
    <r>
      <rPr>
        <b/>
        <sz val="11"/>
        <color theme="1"/>
        <rFont val="Calibri"/>
        <family val="2"/>
        <charset val="204"/>
        <scheme val="minor"/>
      </rPr>
      <t>Impactul social și de mediu</t>
    </r>
  </si>
  <si>
    <r>
      <t>4.1.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Numărul locurilor de muncă noi create (inclusiv sezoniere) ca urmare a implementării proiectului investițional</t>
    </r>
  </si>
  <si>
    <r>
      <t>4.2.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Impactul implementării proiectului investițional asupra mediului</t>
    </r>
  </si>
  <si>
    <t>2. Criterii specifice</t>
  </si>
  <si>
    <r>
      <t>1.</t>
    </r>
    <r>
      <rPr>
        <b/>
        <sz val="11"/>
        <color theme="1"/>
        <rFont val="Times New Roman"/>
        <family val="1"/>
        <charset val="204"/>
      </rPr>
      <t> </t>
    </r>
    <r>
      <rPr>
        <b/>
        <sz val="11"/>
        <color theme="1"/>
        <rFont val="Calibri"/>
        <family val="2"/>
        <charset val="204"/>
        <scheme val="minor"/>
      </rPr>
      <t>Fezabilitatea tehnică și Durabilitatea Afacerii</t>
    </r>
  </si>
  <si>
    <r>
      <t>3.4.</t>
    </r>
    <r>
      <rPr>
        <b/>
        <sz val="11"/>
        <color theme="1"/>
        <rFont val="Times New Roman"/>
        <family val="1"/>
        <charset val="204"/>
      </rPr>
      <t xml:space="preserve"> In ce masura p</t>
    </r>
    <r>
      <rPr>
        <b/>
        <sz val="11"/>
        <color theme="1"/>
        <rFont val="Calibri"/>
        <family val="2"/>
        <charset val="204"/>
        <scheme val="minor"/>
      </rPr>
      <t xml:space="preserve">roiectul propus va contribui la diminuarea importurilor </t>
    </r>
  </si>
  <si>
    <t xml:space="preserve">a. va contribui </t>
  </si>
  <si>
    <t xml:space="preserve">b. nu va contribui </t>
  </si>
  <si>
    <r>
      <t>3.1.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Indicele pe profitabilitate a investiției (calculat la rata de 10%)</t>
    </r>
  </si>
  <si>
    <r>
      <t>3.2.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Creșterea medie anuală a Valorii Adăugate Brute (profitului brut) în următorii 5 ani</t>
    </r>
  </si>
  <si>
    <r>
      <t>3.3.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Impactul asupra gamei de produse</t>
    </r>
  </si>
  <si>
    <t>c. până la 5 locuri de muncă</t>
  </si>
  <si>
    <t>b. între 5 și 10 locuri de muncă</t>
  </si>
  <si>
    <t>a. peste 10 locuri de muncă</t>
  </si>
  <si>
    <t>b. între 65% - 75%</t>
  </si>
  <si>
    <r>
      <rPr>
        <sz val="11"/>
        <color theme="1"/>
        <rFont val="Times New Roman"/>
        <family val="1"/>
        <charset val="204"/>
      </rPr>
      <t xml:space="preserve">c. </t>
    </r>
    <r>
      <rPr>
        <sz val="11"/>
        <color theme="1"/>
        <rFont val="Calibri"/>
        <family val="2"/>
        <scheme val="minor"/>
      </rPr>
      <t>între 51% - 65%</t>
    </r>
  </si>
  <si>
    <r>
      <t>1.2.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Ponderea contribuției proprii în finanțarea proiectului investițional</t>
    </r>
  </si>
  <si>
    <t>a. peste 75 %</t>
  </si>
  <si>
    <t>2.1 Deținerea actelor permisive privind construcția</t>
  </si>
  <si>
    <t>a. Deține setul de acte permisive</t>
  </si>
  <si>
    <t xml:space="preserve">b. Deține setul parțial de acte permisive </t>
  </si>
  <si>
    <t>c. Nu deține setul de acte permisive</t>
  </si>
  <si>
    <t>2.2 Corespunderea proiectului cu cerințelede bunăstare a animalelor</t>
  </si>
  <si>
    <t xml:space="preserve">a. corespunde </t>
  </si>
  <si>
    <t>b. nu corespunde</t>
  </si>
  <si>
    <t>a. contribuie la crearea unor produse noi cu valoare adăugată înaltă</t>
  </si>
  <si>
    <t>b. nu contribuie la crearea unor produse noi, dar crește valoarea adăugată a produselor existente (ex. păstrare în frigider, ambalare, sortare)</t>
  </si>
  <si>
    <r>
      <t>3.4.</t>
    </r>
    <r>
      <rPr>
        <b/>
        <sz val="11"/>
        <color theme="1"/>
        <rFont val="Times New Roman"/>
        <family val="1"/>
        <charset val="204"/>
      </rPr>
      <t xml:space="preserve"> In ce măsură p</t>
    </r>
    <r>
      <rPr>
        <b/>
        <sz val="11"/>
        <color theme="1"/>
        <rFont val="Calibri"/>
        <family val="2"/>
        <charset val="204"/>
        <scheme val="minor"/>
      </rPr>
      <t xml:space="preserve">roiectul propus va contribui la creșterea exporturilor </t>
    </r>
  </si>
  <si>
    <t>a. proiectul conține componentă de reducere a emisiilor poluante/deșeurile și/sau crește gradul de utilizare a energiei din surse regenerabile</t>
  </si>
  <si>
    <t>2.1. Direcția de investiție</t>
  </si>
  <si>
    <t>a. investiție în complex (clădiri, utilaje, animale)</t>
  </si>
  <si>
    <t>b. investiție în clădiri și utilaje</t>
  </si>
  <si>
    <t>c. investiție în animale</t>
  </si>
  <si>
    <t>a. peste 40 %</t>
  </si>
  <si>
    <t>b. între 20% - 40%</t>
  </si>
  <si>
    <t>2.2. Creșterea volumului de lapte la finalizarea proiectului investițional</t>
  </si>
  <si>
    <r>
      <rPr>
        <sz val="11"/>
        <color theme="1"/>
        <rFont val="Times New Roman"/>
        <family val="1"/>
        <charset val="204"/>
      </rPr>
      <t xml:space="preserve">c. </t>
    </r>
    <r>
      <rPr>
        <sz val="11"/>
        <color theme="1"/>
        <rFont val="Calibri"/>
        <family val="2"/>
        <scheme val="minor"/>
      </rPr>
      <t>între 10% - 20%</t>
    </r>
  </si>
  <si>
    <t>2.3 Proiectul va contribui la îmbunătățirea condițiilor de bunăstare a animalelor</t>
  </si>
  <si>
    <t>2.2. Creșterea volumului de carne la finalizarea proiectului investițional</t>
  </si>
  <si>
    <r>
      <rPr>
        <sz val="11"/>
        <color theme="1"/>
        <rFont val="Times New Roman"/>
        <family val="1"/>
        <charset val="204"/>
      </rPr>
      <t xml:space="preserve">c. </t>
    </r>
    <r>
      <rPr>
        <sz val="11"/>
        <color theme="1"/>
        <rFont val="Calibri"/>
        <family val="2"/>
        <scheme val="minor"/>
      </rPr>
      <t>între 15% - 25%</t>
    </r>
  </si>
  <si>
    <t>b. între 25% - 50%</t>
  </si>
  <si>
    <t>a. peste 50 %</t>
  </si>
  <si>
    <t xml:space="preserve">GRILA DE EVALUARE A PROIECTULUI Start UP </t>
  </si>
  <si>
    <t>GRILA DE EVALUARE A PROIECTULUI de Producere Lapte</t>
  </si>
  <si>
    <t>GRILA DE EVALUARE A PROIECTULUI de Producere Carne</t>
  </si>
  <si>
    <t>a. investiție în abator și linie de procesare a furajelor</t>
  </si>
  <si>
    <t>b. investiție în abator sau linie de procesare a furajelor</t>
  </si>
  <si>
    <t>c. investiție în linie de procesare a laptelui</t>
  </si>
  <si>
    <r>
      <rPr>
        <sz val="11"/>
        <color theme="1"/>
        <rFont val="Times New Roman"/>
        <family val="1"/>
        <charset val="204"/>
      </rPr>
      <t xml:space="preserve">c. </t>
    </r>
    <r>
      <rPr>
        <sz val="11"/>
        <color theme="1"/>
        <rFont val="Calibri"/>
        <family val="2"/>
        <scheme val="minor"/>
      </rPr>
      <t>între 50% - 65%</t>
    </r>
  </si>
  <si>
    <t>a. investiție în complex (clădiri, utilaje, echipament, tehnică specializată)</t>
  </si>
  <si>
    <t>b. investiție în utilaje și echipamente</t>
  </si>
  <si>
    <t>c. investiție în tehnică specializată</t>
  </si>
  <si>
    <t>2.2 Proiectul va contribui la îmbunătățirea condițiilor de siguranta alimentelor</t>
  </si>
  <si>
    <t>2.3 Unitatea de procesare utilizează materie primă</t>
  </si>
  <si>
    <t>a. proprie</t>
  </si>
  <si>
    <t>b. până la 15 % peste materia primă proprie</t>
  </si>
  <si>
    <t>c. până la 30 % peste materia primă proprie</t>
  </si>
  <si>
    <r>
      <t>1.</t>
    </r>
    <r>
      <rPr>
        <b/>
        <sz val="11"/>
        <rFont val="Times New Roman"/>
        <family val="1"/>
        <charset val="204"/>
      </rPr>
      <t> </t>
    </r>
    <r>
      <rPr>
        <b/>
        <sz val="11"/>
        <rFont val="Calibri"/>
        <family val="2"/>
        <charset val="204"/>
        <scheme val="minor"/>
      </rPr>
      <t>Fezabilitatea tehnică și Durabilitatea Afacerii</t>
    </r>
  </si>
  <si>
    <r>
      <t>1.1.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rFont val="Calibri"/>
        <family val="2"/>
        <charset val="204"/>
        <scheme val="minor"/>
      </rPr>
      <t>Fezabilitatea tehnică a proiectului investițional</t>
    </r>
  </si>
  <si>
    <r>
      <t>1.2.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rFont val="Calibri"/>
        <family val="2"/>
        <charset val="204"/>
        <scheme val="minor"/>
      </rPr>
      <t>Ponderea contribuției proprii în finanțarea proiectului investițional</t>
    </r>
  </si>
  <si>
    <r>
      <rPr>
        <sz val="11"/>
        <rFont val="Times New Roman"/>
        <family val="1"/>
        <charset val="204"/>
      </rPr>
      <t xml:space="preserve">c. </t>
    </r>
    <r>
      <rPr>
        <sz val="11"/>
        <rFont val="Calibri"/>
        <family val="2"/>
        <scheme val="minor"/>
      </rPr>
      <t>între 51% - 65%</t>
    </r>
  </si>
  <si>
    <t>a. investiție în echipamente de irigare</t>
  </si>
  <si>
    <t>b. investiție în utilaje agricole</t>
  </si>
  <si>
    <t>2.2. Creșterea suprafețelor înființate cu culturi de nișă la finalizarea proiectului investițional</t>
  </si>
  <si>
    <t>c. între 10% - 20%</t>
  </si>
  <si>
    <r>
      <t>3.</t>
    </r>
    <r>
      <rPr>
        <b/>
        <sz val="11"/>
        <rFont val="Times New Roman"/>
        <family val="1"/>
        <charset val="204"/>
      </rPr>
      <t xml:space="preserve">  </t>
    </r>
    <r>
      <rPr>
        <b/>
        <sz val="11"/>
        <rFont val="Calibri"/>
        <family val="2"/>
        <charset val="204"/>
        <scheme val="minor"/>
      </rPr>
      <t>Impactul economic a investiției</t>
    </r>
  </si>
  <si>
    <r>
      <t>3.1.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rFont val="Calibri"/>
        <family val="2"/>
        <charset val="204"/>
        <scheme val="minor"/>
      </rPr>
      <t>Indicele pe profitabilitate a investiției (calculat la rata de 10%)</t>
    </r>
  </si>
  <si>
    <r>
      <rPr>
        <sz val="11"/>
        <rFont val="Times New Roman"/>
        <family val="1"/>
        <charset val="204"/>
      </rPr>
      <t xml:space="preserve">c.  </t>
    </r>
    <r>
      <rPr>
        <sz val="11"/>
        <rFont val="Calibri"/>
        <family val="2"/>
        <scheme val="minor"/>
      </rPr>
      <t>între 1.00 – 1.15</t>
    </r>
  </si>
  <si>
    <r>
      <rPr>
        <sz val="11"/>
        <rFont val="Times New Roman"/>
        <family val="1"/>
        <charset val="204"/>
      </rPr>
      <t xml:space="preserve">d.  </t>
    </r>
    <r>
      <rPr>
        <sz val="11"/>
        <rFont val="Calibri"/>
        <family val="2"/>
        <scheme val="minor"/>
      </rPr>
      <t>mai mic ca 1.00</t>
    </r>
  </si>
  <si>
    <r>
      <t>3.2.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rFont val="Calibri"/>
        <family val="2"/>
        <charset val="204"/>
        <scheme val="minor"/>
      </rPr>
      <t>Creșterea medie anuală a Valorii Adăugate Brute (profitului brut) în următorii 5 ani</t>
    </r>
  </si>
  <si>
    <r>
      <t>3.3.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rFont val="Calibri"/>
        <family val="2"/>
        <charset val="204"/>
        <scheme val="minor"/>
      </rPr>
      <t>Impactul asupra gamei de produse</t>
    </r>
  </si>
  <si>
    <t>a. contribuie la crearea a cel puțin 2 produse noi cu valoare adăugată înaltă (eg. produse procesate, uscate, congelate)</t>
  </si>
  <si>
    <r>
      <t>3.4.</t>
    </r>
    <r>
      <rPr>
        <b/>
        <sz val="11"/>
        <rFont val="Times New Roman"/>
        <family val="1"/>
        <charset val="204"/>
      </rPr>
      <t xml:space="preserve"> In ce masura p</t>
    </r>
    <r>
      <rPr>
        <b/>
        <sz val="11"/>
        <rFont val="Calibri"/>
        <family val="2"/>
        <charset val="204"/>
        <scheme val="minor"/>
      </rPr>
      <t xml:space="preserve">roiectul propus va contribui la diminuarea importurilor </t>
    </r>
  </si>
  <si>
    <r>
      <t>4.</t>
    </r>
    <r>
      <rPr>
        <b/>
        <sz val="11"/>
        <rFont val="Times New Roman"/>
        <family val="1"/>
        <charset val="204"/>
      </rPr>
      <t> </t>
    </r>
    <r>
      <rPr>
        <b/>
        <sz val="11"/>
        <rFont val="Calibri"/>
        <family val="2"/>
        <charset val="204"/>
        <scheme val="minor"/>
      </rPr>
      <t>Impactul social și de mediu</t>
    </r>
  </si>
  <si>
    <r>
      <t>4.1.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rFont val="Calibri"/>
        <family val="2"/>
        <charset val="204"/>
        <scheme val="minor"/>
      </rPr>
      <t>Numărul locurilor de muncă noi create (inclusiv sezoniere) ca urmare a implementării proiectului investițional</t>
    </r>
  </si>
  <si>
    <r>
      <t>4.2.</t>
    </r>
    <r>
      <rPr>
        <b/>
        <sz val="11"/>
        <rFont val="Times New Roman"/>
        <family val="1"/>
        <charset val="204"/>
      </rPr>
      <t xml:space="preserve"> </t>
    </r>
    <r>
      <rPr>
        <b/>
        <sz val="11"/>
        <rFont val="Calibri"/>
        <family val="2"/>
        <charset val="204"/>
        <scheme val="minor"/>
      </rPr>
      <t>Impactul implementării proiectului investițional asupra mediului</t>
    </r>
  </si>
  <si>
    <t>Vitei la creștere pana la 12 luni, capete</t>
  </si>
  <si>
    <t>Junci gestante, capete</t>
  </si>
  <si>
    <t>Tăurași la îngrășare 12-18 luni, capete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</si>
</sst>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2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Calibri"/>
      <family val="1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1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0066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0" fillId="0" borderId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6" fillId="0" borderId="4" xfId="0" applyFont="1" applyBorder="1" applyAlignment="1">
      <alignment horizontal="left" vertical="center" wrapText="1"/>
    </xf>
    <xf numFmtId="0" fontId="16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horizontal="center" vertical="center"/>
    </xf>
    <xf numFmtId="0" fontId="22" fillId="0" borderId="4" xfId="7" applyFont="1" applyFill="1" applyBorder="1" applyAlignment="1">
      <alignment horizontal="left" vertical="center" wrapText="1"/>
    </xf>
    <xf numFmtId="0" fontId="22" fillId="0" borderId="9" xfId="7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16" applyAlignment="1">
      <alignment vertical="center"/>
    </xf>
    <xf numFmtId="0" fontId="5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right"/>
    </xf>
    <xf numFmtId="0" fontId="19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9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right" vertical="center"/>
    </xf>
    <xf numFmtId="3" fontId="18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8" fillId="4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0" xfId="17" applyAlignment="1">
      <alignment vertical="center" wrapText="1"/>
    </xf>
    <xf numFmtId="0" fontId="30" fillId="0" borderId="0" xfId="17" applyAlignment="1">
      <alignment horizontal="center" vertical="center" wrapText="1"/>
    </xf>
    <xf numFmtId="0" fontId="30" fillId="0" borderId="0" xfId="17"/>
    <xf numFmtId="0" fontId="2" fillId="0" borderId="0" xfId="17" applyFont="1" applyAlignment="1">
      <alignment vertical="center"/>
    </xf>
    <xf numFmtId="0" fontId="6" fillId="0" borderId="1" xfId="17" applyFont="1" applyBorder="1" applyAlignment="1">
      <alignment horizontal="right" vertical="center" wrapText="1"/>
    </xf>
    <xf numFmtId="0" fontId="6" fillId="0" borderId="1" xfId="17" applyFont="1" applyBorder="1" applyAlignment="1">
      <alignment horizontal="center" vertical="center" wrapText="1"/>
    </xf>
    <xf numFmtId="0" fontId="2" fillId="0" borderId="1" xfId="17" applyFont="1" applyBorder="1" applyAlignment="1">
      <alignment horizontal="right" vertical="center" wrapText="1"/>
    </xf>
    <xf numFmtId="0" fontId="2" fillId="0" borderId="1" xfId="17" applyFont="1" applyBorder="1" applyAlignment="1">
      <alignment horizontal="center" vertical="center" wrapText="1"/>
    </xf>
    <xf numFmtId="0" fontId="2" fillId="0" borderId="1" xfId="17" applyFont="1" applyBorder="1" applyAlignment="1">
      <alignment horizontal="left" vertical="center" wrapText="1"/>
    </xf>
    <xf numFmtId="0" fontId="6" fillId="0" borderId="1" xfId="17" applyFont="1" applyBorder="1" applyAlignment="1">
      <alignment horizontal="justify" vertical="center" wrapText="1"/>
    </xf>
    <xf numFmtId="0" fontId="2" fillId="0" borderId="1" xfId="17" applyFont="1" applyBorder="1" applyAlignment="1">
      <alignment horizontal="justify" vertical="center" wrapText="1"/>
    </xf>
    <xf numFmtId="0" fontId="30" fillId="0" borderId="1" xfId="17" applyBorder="1" applyAlignment="1">
      <alignment horizontal="center" vertical="center" wrapText="1"/>
    </xf>
    <xf numFmtId="0" fontId="28" fillId="4" borderId="1" xfId="17" applyFont="1" applyFill="1" applyBorder="1" applyAlignment="1">
      <alignment horizontal="justify" vertical="center" wrapText="1"/>
    </xf>
    <xf numFmtId="0" fontId="29" fillId="0" borderId="1" xfId="17" applyFont="1" applyBorder="1" applyAlignment="1">
      <alignment horizontal="center" vertical="center" wrapText="1"/>
    </xf>
    <xf numFmtId="0" fontId="29" fillId="0" borderId="1" xfId="17" applyFont="1" applyBorder="1" applyAlignment="1">
      <alignment horizontal="justify" vertical="center" wrapText="1"/>
    </xf>
    <xf numFmtId="0" fontId="28" fillId="0" borderId="1" xfId="17" applyFont="1" applyBorder="1" applyAlignment="1">
      <alignment horizontal="justify" vertical="center" wrapText="1"/>
    </xf>
    <xf numFmtId="0" fontId="23" fillId="0" borderId="0" xfId="17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16" fontId="6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/>
    </xf>
    <xf numFmtId="0" fontId="33" fillId="0" borderId="1" xfId="0" applyFont="1" applyBorder="1" applyAlignment="1">
      <alignment horizontal="justify" vertical="center" wrapText="1"/>
    </xf>
    <xf numFmtId="2" fontId="35" fillId="0" borderId="1" xfId="0" applyNumberFormat="1" applyFont="1" applyBorder="1" applyAlignment="1">
      <alignment horizontal="justify" vertical="center" wrapText="1"/>
    </xf>
    <xf numFmtId="0" fontId="36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center" wrapText="1"/>
    </xf>
    <xf numFmtId="0" fontId="33" fillId="4" borderId="1" xfId="0" applyFont="1" applyFill="1" applyBorder="1" applyAlignment="1">
      <alignment horizontal="justify" vertical="center" wrapText="1"/>
    </xf>
    <xf numFmtId="0" fontId="37" fillId="0" borderId="0" xfId="16" applyFont="1" applyAlignment="1">
      <alignment vertical="center"/>
    </xf>
    <xf numFmtId="0" fontId="16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3" fillId="2" borderId="0" xfId="17" applyFont="1" applyFill="1" applyAlignment="1">
      <alignment horizontal="center" vertical="center" wrapText="1"/>
    </xf>
    <xf numFmtId="0" fontId="6" fillId="0" borderId="1" xfId="17" applyFont="1" applyBorder="1" applyAlignment="1">
      <alignment vertical="center" wrapText="1"/>
    </xf>
    <xf numFmtId="0" fontId="8" fillId="0" borderId="1" xfId="17" applyFont="1" applyBorder="1" applyAlignment="1">
      <alignment horizontal="center" vertical="center" wrapText="1"/>
    </xf>
    <xf numFmtId="0" fontId="6" fillId="0" borderId="6" xfId="17" applyFont="1" applyBorder="1" applyAlignment="1">
      <alignment vertical="center" wrapText="1"/>
    </xf>
    <xf numFmtId="0" fontId="6" fillId="0" borderId="11" xfId="17" applyFont="1" applyBorder="1" applyAlignment="1">
      <alignment vertical="center" wrapText="1"/>
    </xf>
    <xf numFmtId="0" fontId="6" fillId="0" borderId="7" xfId="17" applyFont="1" applyBorder="1" applyAlignment="1">
      <alignment vertical="center" wrapText="1"/>
    </xf>
    <xf numFmtId="0" fontId="6" fillId="0" borderId="6" xfId="17" applyFont="1" applyBorder="1" applyAlignment="1">
      <alignment horizontal="center" vertical="center" wrapText="1"/>
    </xf>
    <xf numFmtId="0" fontId="6" fillId="0" borderId="11" xfId="17" applyFont="1" applyBorder="1" applyAlignment="1">
      <alignment horizontal="center" vertical="center" wrapText="1"/>
    </xf>
    <xf numFmtId="0" fontId="6" fillId="0" borderId="7" xfId="17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29" fillId="0" borderId="6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</cellXfs>
  <cellStyles count="18">
    <cellStyle name="Eronat" xfId="7" builtinId="27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Hyperlink parcurs" xfId="2" builtinId="9" hidden="1"/>
    <cellStyle name="Hyperlink parcurs" xfId="4" builtinId="9" hidden="1"/>
    <cellStyle name="Hyperlink parcurs" xfId="6" builtinId="9" hidden="1"/>
    <cellStyle name="Hyperlink parcurs" xfId="9" builtinId="9" hidden="1"/>
    <cellStyle name="Hyperlink parcurs" xfId="11" builtinId="9" hidden="1"/>
    <cellStyle name="Hyperlink parcurs" xfId="13" builtinId="9" hidden="1"/>
    <cellStyle name="Hyperlink parcurs" xfId="15" builtinId="9" hidden="1"/>
    <cellStyle name="Normal" xfId="0" builtinId="0"/>
    <cellStyle name="Normal 2" xfId="1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F30"/>
  <sheetViews>
    <sheetView zoomScaleNormal="100" zoomScaleSheetLayoutView="90" zoomScalePageLayoutView="150" workbookViewId="0">
      <selection activeCell="D4" sqref="D4"/>
    </sheetView>
  </sheetViews>
  <sheetFormatPr defaultColWidth="8.85546875" defaultRowHeight="15" x14ac:dyDescent="0.25"/>
  <cols>
    <col min="1" max="1" width="8.85546875" style="1"/>
    <col min="2" max="2" width="6.7109375" style="1" customWidth="1"/>
    <col min="3" max="3" width="30.42578125" style="18" customWidth="1"/>
    <col min="4" max="4" width="63" style="15" customWidth="1"/>
    <col min="5" max="5" width="9.140625" style="1" customWidth="1"/>
    <col min="6" max="16384" width="8.85546875" style="1"/>
  </cols>
  <sheetData>
    <row r="2" spans="3:4" x14ac:dyDescent="0.25">
      <c r="C2" s="7"/>
      <c r="D2" s="7" t="s">
        <v>145</v>
      </c>
    </row>
    <row r="3" spans="3:4" x14ac:dyDescent="0.25">
      <c r="C3" s="70"/>
      <c r="D3" s="70"/>
    </row>
    <row r="4" spans="3:4" ht="30" x14ac:dyDescent="0.25">
      <c r="C4" s="71"/>
      <c r="D4" s="93" t="s">
        <v>211</v>
      </c>
    </row>
    <row r="8" spans="3:4" ht="26.25" x14ac:dyDescent="0.25">
      <c r="C8" s="141" t="s">
        <v>76</v>
      </c>
      <c r="D8" s="141"/>
    </row>
    <row r="10" spans="3:4" ht="33" customHeight="1" x14ac:dyDescent="0.25">
      <c r="C10" s="90" t="s">
        <v>184</v>
      </c>
      <c r="D10" s="16"/>
    </row>
    <row r="11" spans="3:4" ht="31.5" customHeight="1" x14ac:dyDescent="0.25">
      <c r="C11" s="90" t="s">
        <v>185</v>
      </c>
      <c r="D11" s="16"/>
    </row>
    <row r="12" spans="3:4" ht="31.5" customHeight="1" x14ac:dyDescent="0.25">
      <c r="C12" s="19" t="s">
        <v>15</v>
      </c>
      <c r="D12" s="16"/>
    </row>
    <row r="13" spans="3:4" ht="45" x14ac:dyDescent="0.25">
      <c r="C13" s="19" t="s">
        <v>14</v>
      </c>
      <c r="D13" s="16"/>
    </row>
    <row r="14" spans="3:4" ht="31.5" customHeight="1" x14ac:dyDescent="0.25">
      <c r="C14" s="91" t="s">
        <v>186</v>
      </c>
      <c r="D14" s="14"/>
    </row>
    <row r="15" spans="3:4" ht="31.5" customHeight="1" x14ac:dyDescent="0.25">
      <c r="C15" s="20" t="s">
        <v>20</v>
      </c>
      <c r="D15" s="14"/>
    </row>
    <row r="16" spans="3:4" ht="46.5" customHeight="1" x14ac:dyDescent="0.25">
      <c r="C16" s="91" t="s">
        <v>188</v>
      </c>
      <c r="D16" s="14"/>
    </row>
    <row r="17" spans="3:6" ht="30" x14ac:dyDescent="0.25">
      <c r="C17" s="91" t="s">
        <v>187</v>
      </c>
      <c r="D17" s="14"/>
      <c r="F17" s="27"/>
    </row>
    <row r="18" spans="3:6" ht="30" x14ac:dyDescent="0.25">
      <c r="C18" s="28" t="s">
        <v>189</v>
      </c>
      <c r="D18" s="14"/>
      <c r="F18" s="27"/>
    </row>
    <row r="19" spans="3:6" ht="45" x14ac:dyDescent="0.25">
      <c r="C19" s="28" t="s">
        <v>121</v>
      </c>
      <c r="D19" s="14"/>
      <c r="F19" s="27"/>
    </row>
    <row r="20" spans="3:6" ht="60" x14ac:dyDescent="0.25">
      <c r="C20" s="32" t="s">
        <v>190</v>
      </c>
      <c r="D20" s="14"/>
      <c r="F20" s="27"/>
    </row>
    <row r="21" spans="3:6" ht="39.75" customHeight="1" x14ac:dyDescent="0.25">
      <c r="C21" s="28" t="s">
        <v>65</v>
      </c>
      <c r="D21" s="59">
        <f>' Active Comune'!E54</f>
        <v>0</v>
      </c>
      <c r="F21" s="27"/>
    </row>
    <row r="22" spans="3:6" ht="31.5" customHeight="1" x14ac:dyDescent="0.25">
      <c r="C22" s="20" t="s">
        <v>24</v>
      </c>
      <c r="D22" s="59">
        <f>' Active Comune'!E48</f>
        <v>0</v>
      </c>
      <c r="E22" s="60"/>
    </row>
    <row r="23" spans="3:6" ht="30" x14ac:dyDescent="0.25">
      <c r="C23" s="91" t="s">
        <v>191</v>
      </c>
      <c r="D23" s="14"/>
    </row>
    <row r="24" spans="3:6" ht="43.5" customHeight="1" x14ac:dyDescent="0.25">
      <c r="C24" s="91" t="s">
        <v>192</v>
      </c>
      <c r="D24" s="14"/>
    </row>
    <row r="25" spans="3:6" ht="41.25" customHeight="1" x14ac:dyDescent="0.25">
      <c r="C25" s="91" t="s">
        <v>193</v>
      </c>
      <c r="D25" s="14"/>
    </row>
    <row r="26" spans="3:6" ht="45" x14ac:dyDescent="0.25">
      <c r="C26" s="56" t="s">
        <v>18</v>
      </c>
      <c r="D26" s="14"/>
    </row>
    <row r="27" spans="3:6" ht="45" x14ac:dyDescent="0.25">
      <c r="C27" s="56" t="s">
        <v>17</v>
      </c>
      <c r="D27" s="14"/>
    </row>
    <row r="28" spans="3:6" ht="45" x14ac:dyDescent="0.25">
      <c r="C28" s="57" t="s">
        <v>115</v>
      </c>
      <c r="D28" s="55" t="e">
        <f>Eficienta!D16</f>
        <v>#REF!</v>
      </c>
    </row>
    <row r="29" spans="3:6" ht="31.5" customHeight="1" x14ac:dyDescent="0.25">
      <c r="C29" s="21" t="s">
        <v>19</v>
      </c>
      <c r="D29" s="17"/>
    </row>
    <row r="30" spans="3:6" ht="31.5" customHeight="1" x14ac:dyDescent="0.25">
      <c r="C30" s="21" t="s">
        <v>16</v>
      </c>
      <c r="D30" s="22"/>
    </row>
  </sheetData>
  <mergeCells count="1">
    <mergeCell ref="C8:D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8"/>
  <sheetViews>
    <sheetView view="pageBreakPreview" topLeftCell="A12" zoomScale="85" zoomScaleNormal="110" zoomScaleSheetLayoutView="85" zoomScalePageLayoutView="150" workbookViewId="0">
      <selection activeCell="D47" sqref="D47"/>
    </sheetView>
  </sheetViews>
  <sheetFormatPr defaultColWidth="8.85546875" defaultRowHeight="15" x14ac:dyDescent="0.25"/>
  <cols>
    <col min="1" max="1" width="3.7109375" style="23" customWidth="1"/>
    <col min="2" max="2" width="15.42578125" style="2" customWidth="1"/>
    <col min="3" max="3" width="71.140625" style="23" customWidth="1"/>
    <col min="4" max="5" width="8.28515625" style="2" customWidth="1"/>
    <col min="6" max="6" width="14.28515625" style="2" customWidth="1"/>
    <col min="7" max="16384" width="8.85546875" style="23"/>
  </cols>
  <sheetData>
    <row r="2" spans="2:6" ht="30.75" customHeight="1" x14ac:dyDescent="0.25">
      <c r="B2" s="176" t="s">
        <v>260</v>
      </c>
      <c r="C2" s="176"/>
      <c r="D2" s="176"/>
      <c r="E2" s="176"/>
      <c r="F2" s="69"/>
    </row>
    <row r="4" spans="2:6" ht="45" x14ac:dyDescent="0.25">
      <c r="B4" s="5" t="s">
        <v>123</v>
      </c>
      <c r="C4" s="5" t="s">
        <v>124</v>
      </c>
      <c r="D4" s="5" t="s">
        <v>125</v>
      </c>
      <c r="E4" s="5" t="s">
        <v>21</v>
      </c>
      <c r="F4" s="23"/>
    </row>
    <row r="5" spans="2:6" x14ac:dyDescent="0.25">
      <c r="B5" s="177" t="s">
        <v>220</v>
      </c>
      <c r="C5" s="64" t="s">
        <v>129</v>
      </c>
      <c r="D5" s="5">
        <v>10</v>
      </c>
      <c r="E5" s="61"/>
      <c r="F5" s="23"/>
    </row>
    <row r="6" spans="2:6" ht="30" x14ac:dyDescent="0.25">
      <c r="B6" s="177"/>
      <c r="C6" s="66" t="s">
        <v>126</v>
      </c>
      <c r="D6" s="118">
        <v>10</v>
      </c>
      <c r="E6" s="63"/>
      <c r="F6" s="23"/>
    </row>
    <row r="7" spans="2:6" ht="30" x14ac:dyDescent="0.25">
      <c r="B7" s="177"/>
      <c r="C7" s="66" t="s">
        <v>127</v>
      </c>
      <c r="D7" s="118">
        <v>5</v>
      </c>
      <c r="E7" s="63"/>
      <c r="F7" s="23"/>
    </row>
    <row r="8" spans="2:6" ht="30" x14ac:dyDescent="0.25">
      <c r="B8" s="177"/>
      <c r="C8" s="66" t="s">
        <v>128</v>
      </c>
      <c r="D8" s="118">
        <v>0</v>
      </c>
      <c r="E8" s="63"/>
      <c r="F8" s="23"/>
    </row>
    <row r="9" spans="2:6" x14ac:dyDescent="0.25">
      <c r="B9" s="177"/>
      <c r="C9" s="64" t="s">
        <v>232</v>
      </c>
      <c r="D9" s="5">
        <v>15</v>
      </c>
      <c r="E9" s="61"/>
      <c r="F9" s="23"/>
    </row>
    <row r="10" spans="2:6" x14ac:dyDescent="0.25">
      <c r="B10" s="177"/>
      <c r="C10" s="95" t="s">
        <v>233</v>
      </c>
      <c r="D10" s="118">
        <v>15</v>
      </c>
      <c r="E10" s="61"/>
      <c r="F10" s="23"/>
    </row>
    <row r="11" spans="2:6" x14ac:dyDescent="0.25">
      <c r="B11" s="177"/>
      <c r="C11" s="95" t="s">
        <v>230</v>
      </c>
      <c r="D11" s="118">
        <v>10</v>
      </c>
      <c r="E11" s="63"/>
      <c r="F11" s="23"/>
    </row>
    <row r="12" spans="2:6" x14ac:dyDescent="0.25">
      <c r="B12" s="177"/>
      <c r="C12" s="97" t="s">
        <v>231</v>
      </c>
      <c r="D12" s="118">
        <v>5</v>
      </c>
      <c r="E12" s="63"/>
      <c r="F12" s="23"/>
    </row>
    <row r="13" spans="2:6" x14ac:dyDescent="0.25">
      <c r="B13" s="185" t="s">
        <v>219</v>
      </c>
      <c r="C13" s="98" t="s">
        <v>245</v>
      </c>
      <c r="D13" s="114">
        <v>15</v>
      </c>
      <c r="E13" s="63"/>
      <c r="F13" s="23"/>
    </row>
    <row r="14" spans="2:6" x14ac:dyDescent="0.25">
      <c r="B14" s="186"/>
      <c r="C14" s="95" t="s">
        <v>246</v>
      </c>
      <c r="D14" s="108">
        <v>15</v>
      </c>
      <c r="E14" s="63"/>
      <c r="F14" s="23"/>
    </row>
    <row r="15" spans="2:6" x14ac:dyDescent="0.25">
      <c r="B15" s="186"/>
      <c r="C15" s="95" t="s">
        <v>247</v>
      </c>
      <c r="D15" s="108">
        <v>10</v>
      </c>
      <c r="E15" s="63"/>
      <c r="F15" s="23"/>
    </row>
    <row r="16" spans="2:6" x14ac:dyDescent="0.25">
      <c r="B16" s="186"/>
      <c r="C16" s="95" t="s">
        <v>248</v>
      </c>
      <c r="D16" s="108">
        <v>5</v>
      </c>
      <c r="E16" s="63"/>
      <c r="F16" s="23"/>
    </row>
    <row r="17" spans="2:6" x14ac:dyDescent="0.25">
      <c r="B17" s="186"/>
      <c r="C17" s="98" t="s">
        <v>254</v>
      </c>
      <c r="D17" s="100">
        <v>15</v>
      </c>
      <c r="E17" s="63"/>
      <c r="F17" s="23"/>
    </row>
    <row r="18" spans="2:6" x14ac:dyDescent="0.25">
      <c r="B18" s="186"/>
      <c r="C18" s="95" t="s">
        <v>257</v>
      </c>
      <c r="D18" s="118">
        <v>15</v>
      </c>
      <c r="E18" s="63"/>
      <c r="F18" s="23"/>
    </row>
    <row r="19" spans="2:6" x14ac:dyDescent="0.25">
      <c r="B19" s="186"/>
      <c r="C19" s="95" t="s">
        <v>256</v>
      </c>
      <c r="D19" s="118">
        <v>10</v>
      </c>
      <c r="E19" s="63"/>
      <c r="F19" s="23"/>
    </row>
    <row r="20" spans="2:6" x14ac:dyDescent="0.25">
      <c r="B20" s="186"/>
      <c r="C20" s="97" t="s">
        <v>255</v>
      </c>
      <c r="D20" s="118">
        <v>5</v>
      </c>
      <c r="E20" s="63"/>
      <c r="F20" s="23"/>
    </row>
    <row r="21" spans="2:6" ht="30" x14ac:dyDescent="0.25">
      <c r="B21" s="186"/>
      <c r="C21" s="98" t="s">
        <v>253</v>
      </c>
      <c r="D21" s="100">
        <v>5</v>
      </c>
      <c r="E21" s="63"/>
      <c r="F21" s="23"/>
    </row>
    <row r="22" spans="2:6" ht="15" customHeight="1" x14ac:dyDescent="0.25">
      <c r="B22" s="186"/>
      <c r="C22" s="95" t="s">
        <v>222</v>
      </c>
      <c r="D22" s="118">
        <v>5</v>
      </c>
      <c r="E22" s="63"/>
      <c r="F22" s="23"/>
    </row>
    <row r="23" spans="2:6" x14ac:dyDescent="0.25">
      <c r="B23" s="186"/>
      <c r="C23" s="95" t="s">
        <v>223</v>
      </c>
      <c r="D23" s="118">
        <v>0</v>
      </c>
      <c r="E23" s="63"/>
      <c r="F23" s="23"/>
    </row>
    <row r="24" spans="2:6" x14ac:dyDescent="0.25">
      <c r="B24" s="172" t="s">
        <v>215</v>
      </c>
      <c r="C24" s="64" t="s">
        <v>224</v>
      </c>
      <c r="D24" s="106">
        <v>8</v>
      </c>
      <c r="E24" s="63"/>
      <c r="F24" s="23"/>
    </row>
    <row r="25" spans="2:6" x14ac:dyDescent="0.25">
      <c r="B25" s="173"/>
      <c r="C25" s="95" t="s">
        <v>214</v>
      </c>
      <c r="D25" s="108">
        <v>8</v>
      </c>
      <c r="E25" s="63"/>
      <c r="F25" s="23"/>
    </row>
    <row r="26" spans="2:6" x14ac:dyDescent="0.25">
      <c r="B26" s="173"/>
      <c r="C26" s="95" t="s">
        <v>213</v>
      </c>
      <c r="D26" s="108">
        <v>5</v>
      </c>
      <c r="E26" s="63"/>
      <c r="F26" s="23"/>
    </row>
    <row r="27" spans="2:6" x14ac:dyDescent="0.25">
      <c r="B27" s="173"/>
      <c r="C27" s="94" t="s">
        <v>212</v>
      </c>
      <c r="D27" s="108">
        <v>3</v>
      </c>
      <c r="E27" s="63"/>
      <c r="F27" s="23"/>
    </row>
    <row r="28" spans="2:6" x14ac:dyDescent="0.25">
      <c r="B28" s="173"/>
      <c r="C28" s="62" t="s">
        <v>130</v>
      </c>
      <c r="D28" s="108">
        <v>0</v>
      </c>
      <c r="E28" s="63"/>
      <c r="F28" s="23"/>
    </row>
    <row r="29" spans="2:6" ht="30" customHeight="1" x14ac:dyDescent="0.25">
      <c r="B29" s="173"/>
      <c r="C29" s="64" t="s">
        <v>225</v>
      </c>
      <c r="D29" s="106">
        <v>7</v>
      </c>
      <c r="E29" s="61"/>
      <c r="F29" s="23"/>
    </row>
    <row r="30" spans="2:6" x14ac:dyDescent="0.25">
      <c r="B30" s="173"/>
      <c r="C30" s="62" t="s">
        <v>131</v>
      </c>
      <c r="D30" s="108">
        <v>7</v>
      </c>
      <c r="E30" s="63"/>
      <c r="F30" s="23"/>
    </row>
    <row r="31" spans="2:6" x14ac:dyDescent="0.25">
      <c r="B31" s="173"/>
      <c r="C31" s="62" t="s">
        <v>132</v>
      </c>
      <c r="D31" s="108">
        <v>5</v>
      </c>
      <c r="E31" s="63"/>
      <c r="F31" s="23"/>
    </row>
    <row r="32" spans="2:6" x14ac:dyDescent="0.25">
      <c r="B32" s="173"/>
      <c r="C32" s="62" t="s">
        <v>133</v>
      </c>
      <c r="D32" s="108">
        <v>3</v>
      </c>
      <c r="E32" s="63"/>
      <c r="F32" s="23"/>
    </row>
    <row r="33" spans="2:6" x14ac:dyDescent="0.25">
      <c r="B33" s="173"/>
      <c r="C33" s="64" t="s">
        <v>226</v>
      </c>
      <c r="D33" s="106">
        <v>5</v>
      </c>
      <c r="E33" s="61"/>
      <c r="F33" s="23"/>
    </row>
    <row r="34" spans="2:6" ht="30" x14ac:dyDescent="0.25">
      <c r="B34" s="173"/>
      <c r="C34" s="62" t="s">
        <v>134</v>
      </c>
      <c r="D34" s="108">
        <v>5</v>
      </c>
      <c r="E34" s="63"/>
      <c r="F34" s="23"/>
    </row>
    <row r="35" spans="2:6" ht="30" x14ac:dyDescent="0.25">
      <c r="B35" s="173"/>
      <c r="C35" s="62" t="s">
        <v>135</v>
      </c>
      <c r="D35" s="108">
        <v>3</v>
      </c>
      <c r="E35" s="63"/>
      <c r="F35" s="23"/>
    </row>
    <row r="36" spans="2:6" x14ac:dyDescent="0.25">
      <c r="B36" s="173"/>
      <c r="C36" s="62" t="s">
        <v>136</v>
      </c>
      <c r="D36" s="108">
        <v>1</v>
      </c>
      <c r="E36" s="63"/>
      <c r="F36" s="23"/>
    </row>
    <row r="37" spans="2:6" x14ac:dyDescent="0.25">
      <c r="B37" s="173"/>
      <c r="C37" s="64" t="s">
        <v>221</v>
      </c>
      <c r="D37" s="106">
        <v>5</v>
      </c>
      <c r="E37" s="61"/>
      <c r="F37" s="23"/>
    </row>
    <row r="38" spans="2:6" x14ac:dyDescent="0.25">
      <c r="B38" s="173"/>
      <c r="C38" s="96" t="s">
        <v>222</v>
      </c>
      <c r="D38" s="108">
        <v>5</v>
      </c>
      <c r="E38" s="63"/>
      <c r="F38" s="23"/>
    </row>
    <row r="39" spans="2:6" x14ac:dyDescent="0.25">
      <c r="B39" s="178"/>
      <c r="C39" s="96" t="s">
        <v>223</v>
      </c>
      <c r="D39" s="108">
        <v>0</v>
      </c>
      <c r="E39" s="63"/>
      <c r="F39" s="23"/>
    </row>
    <row r="40" spans="2:6" ht="30" x14ac:dyDescent="0.25">
      <c r="B40" s="177" t="s">
        <v>216</v>
      </c>
      <c r="C40" s="64" t="s">
        <v>217</v>
      </c>
      <c r="D40" s="106">
        <v>7</v>
      </c>
      <c r="E40" s="61"/>
      <c r="F40" s="23"/>
    </row>
    <row r="41" spans="2:6" x14ac:dyDescent="0.25">
      <c r="B41" s="177"/>
      <c r="C41" s="95" t="s">
        <v>229</v>
      </c>
      <c r="D41" s="108">
        <v>7</v>
      </c>
      <c r="E41" s="63"/>
      <c r="F41" s="23"/>
    </row>
    <row r="42" spans="2:6" x14ac:dyDescent="0.25">
      <c r="B42" s="177"/>
      <c r="C42" s="95" t="s">
        <v>228</v>
      </c>
      <c r="D42" s="108">
        <v>5</v>
      </c>
      <c r="E42" s="63"/>
      <c r="F42" s="23"/>
    </row>
    <row r="43" spans="2:6" x14ac:dyDescent="0.25">
      <c r="B43" s="177"/>
      <c r="C43" s="95" t="s">
        <v>227</v>
      </c>
      <c r="D43" s="108">
        <v>3</v>
      </c>
      <c r="E43" s="63"/>
      <c r="F43" s="23"/>
    </row>
    <row r="44" spans="2:6" x14ac:dyDescent="0.25">
      <c r="B44" s="177"/>
      <c r="C44" s="64" t="s">
        <v>218</v>
      </c>
      <c r="D44" s="106">
        <v>8</v>
      </c>
      <c r="E44" s="61"/>
      <c r="F44" s="23"/>
    </row>
    <row r="45" spans="2:6" ht="30" x14ac:dyDescent="0.25">
      <c r="B45" s="177"/>
      <c r="C45" s="66" t="s">
        <v>137</v>
      </c>
      <c r="D45" s="108">
        <v>8</v>
      </c>
      <c r="E45" s="63"/>
      <c r="F45" s="23"/>
    </row>
    <row r="46" spans="2:6" x14ac:dyDescent="0.25">
      <c r="B46" s="177"/>
      <c r="C46" s="66" t="s">
        <v>138</v>
      </c>
      <c r="D46" s="108">
        <v>5</v>
      </c>
      <c r="E46" s="63"/>
      <c r="F46" s="23"/>
    </row>
    <row r="47" spans="2:6" ht="15" customHeight="1" x14ac:dyDescent="0.25">
      <c r="B47" s="171" t="s">
        <v>139</v>
      </c>
      <c r="C47" s="171"/>
      <c r="D47" s="5">
        <f>D44+D40+D37+D33+D29+D24+D21+D17+D13+D9+D5</f>
        <v>100</v>
      </c>
      <c r="E47" s="61">
        <f>E5+E9+E24+E29+E33+E37+E40+E44</f>
        <v>0</v>
      </c>
      <c r="F47" s="23"/>
    </row>
    <row r="48" spans="2:6" x14ac:dyDescent="0.25">
      <c r="B48" s="67"/>
      <c r="C48" s="68"/>
      <c r="D48"/>
      <c r="E48"/>
      <c r="F48"/>
    </row>
  </sheetData>
  <mergeCells count="6">
    <mergeCell ref="B47:C47"/>
    <mergeCell ref="B13:B23"/>
    <mergeCell ref="B2:E2"/>
    <mergeCell ref="B5:B12"/>
    <mergeCell ref="B24:B39"/>
    <mergeCell ref="B40:B46"/>
  </mergeCells>
  <printOptions horizontalCentered="1"/>
  <pageMargins left="0.23622047244094491" right="0.23622047244094491" top="0.47244094488188981" bottom="0.47244094488188981" header="0.31496062992125984" footer="0.31496062992125984"/>
  <pageSetup paperSize="9" scale="81" orientation="portrait" r:id="rId1"/>
  <colBreaks count="1" manualBreakCount="1">
    <brk id="5" min="1" max="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"/>
  <sheetViews>
    <sheetView tabSelected="1" zoomScale="90" zoomScaleNormal="90" zoomScalePageLayoutView="150" workbookViewId="0">
      <selection activeCell="D14" sqref="D14"/>
    </sheetView>
  </sheetViews>
  <sheetFormatPr defaultColWidth="8.85546875" defaultRowHeight="15" x14ac:dyDescent="0.25"/>
  <cols>
    <col min="1" max="1" width="8.85546875" style="23"/>
    <col min="2" max="2" width="15.42578125" style="2" customWidth="1"/>
    <col min="3" max="3" width="71.140625" style="23" customWidth="1"/>
    <col min="4" max="5" width="8.28515625" style="2" customWidth="1"/>
    <col min="6" max="6" width="14.28515625" style="2" customWidth="1"/>
    <col min="7" max="16384" width="8.85546875" style="23"/>
  </cols>
  <sheetData>
    <row r="2" spans="2:6" ht="30.75" customHeight="1" x14ac:dyDescent="0.25">
      <c r="B2" s="176" t="s">
        <v>210</v>
      </c>
      <c r="C2" s="176"/>
      <c r="D2" s="176"/>
      <c r="E2" s="176"/>
      <c r="F2" s="69"/>
    </row>
    <row r="4" spans="2:6" ht="45" x14ac:dyDescent="0.25">
      <c r="B4" s="5" t="s">
        <v>123</v>
      </c>
      <c r="C4" s="5" t="s">
        <v>124</v>
      </c>
      <c r="D4" s="5" t="s">
        <v>125</v>
      </c>
      <c r="E4" s="5" t="s">
        <v>21</v>
      </c>
      <c r="F4" s="23"/>
    </row>
    <row r="5" spans="2:6" x14ac:dyDescent="0.25">
      <c r="B5" s="177" t="s">
        <v>220</v>
      </c>
      <c r="C5" s="64" t="s">
        <v>129</v>
      </c>
      <c r="D5" s="5">
        <v>15</v>
      </c>
      <c r="E5" s="61"/>
      <c r="F5" s="23"/>
    </row>
    <row r="6" spans="2:6" x14ac:dyDescent="0.25">
      <c r="B6" s="177"/>
      <c r="C6" s="119" t="s">
        <v>261</v>
      </c>
      <c r="D6" s="120">
        <v>15</v>
      </c>
      <c r="E6" s="121"/>
      <c r="F6" s="23"/>
    </row>
    <row r="7" spans="2:6" x14ac:dyDescent="0.25">
      <c r="B7" s="177"/>
      <c r="C7" s="119" t="s">
        <v>262</v>
      </c>
      <c r="D7" s="120">
        <v>10</v>
      </c>
      <c r="E7" s="121"/>
      <c r="F7" s="23"/>
    </row>
    <row r="8" spans="2:6" ht="16.5" customHeight="1" x14ac:dyDescent="0.25">
      <c r="B8" s="177"/>
      <c r="C8" s="119" t="s">
        <v>263</v>
      </c>
      <c r="D8" s="120">
        <v>5</v>
      </c>
      <c r="E8" s="121"/>
      <c r="F8" s="23"/>
    </row>
    <row r="9" spans="2:6" x14ac:dyDescent="0.25">
      <c r="B9" s="177"/>
      <c r="C9" s="64" t="s">
        <v>232</v>
      </c>
      <c r="D9" s="5">
        <v>10</v>
      </c>
      <c r="E9" s="61"/>
      <c r="F9" s="23"/>
    </row>
    <row r="10" spans="2:6" x14ac:dyDescent="0.25">
      <c r="B10" s="177"/>
      <c r="C10" s="122" t="s">
        <v>233</v>
      </c>
      <c r="D10" s="120">
        <v>10</v>
      </c>
      <c r="E10" s="61"/>
      <c r="F10" s="23"/>
    </row>
    <row r="11" spans="2:6" x14ac:dyDescent="0.25">
      <c r="B11" s="177"/>
      <c r="C11" s="122" t="s">
        <v>230</v>
      </c>
      <c r="D11" s="120">
        <v>8</v>
      </c>
      <c r="E11" s="121"/>
      <c r="F11" s="23"/>
    </row>
    <row r="12" spans="2:6" x14ac:dyDescent="0.25">
      <c r="B12" s="177"/>
      <c r="C12" s="97" t="s">
        <v>264</v>
      </c>
      <c r="D12" s="120">
        <v>6</v>
      </c>
      <c r="E12" s="121"/>
      <c r="F12" s="23"/>
    </row>
    <row r="13" spans="2:6" x14ac:dyDescent="0.25">
      <c r="B13" s="185" t="s">
        <v>219</v>
      </c>
      <c r="C13" s="98" t="s">
        <v>245</v>
      </c>
      <c r="D13" s="5">
        <v>15</v>
      </c>
      <c r="E13" s="121"/>
      <c r="F13" s="23"/>
    </row>
    <row r="14" spans="2:6" x14ac:dyDescent="0.25">
      <c r="B14" s="186"/>
      <c r="C14" s="122" t="s">
        <v>265</v>
      </c>
      <c r="D14" s="120">
        <v>15</v>
      </c>
      <c r="E14" s="121"/>
      <c r="F14" s="23"/>
    </row>
    <row r="15" spans="2:6" x14ac:dyDescent="0.25">
      <c r="B15" s="186"/>
      <c r="C15" s="122" t="s">
        <v>266</v>
      </c>
      <c r="D15" s="120">
        <v>10</v>
      </c>
      <c r="E15" s="121"/>
      <c r="F15" s="23"/>
    </row>
    <row r="16" spans="2:6" x14ac:dyDescent="0.25">
      <c r="B16" s="186"/>
      <c r="C16" s="122" t="s">
        <v>267</v>
      </c>
      <c r="D16" s="120">
        <v>5</v>
      </c>
      <c r="E16" s="121"/>
      <c r="F16" s="23"/>
    </row>
    <row r="17" spans="1:6" x14ac:dyDescent="0.25">
      <c r="A17" s="191"/>
      <c r="B17" s="186"/>
      <c r="C17" s="192" t="s">
        <v>268</v>
      </c>
      <c r="D17" s="185">
        <v>10</v>
      </c>
      <c r="E17" s="195"/>
      <c r="F17" s="23"/>
    </row>
    <row r="18" spans="1:6" ht="3" customHeight="1" x14ac:dyDescent="0.25">
      <c r="A18" s="191"/>
      <c r="B18" s="186"/>
      <c r="C18" s="193"/>
      <c r="D18" s="189"/>
      <c r="E18" s="196"/>
      <c r="F18" s="23"/>
    </row>
    <row r="19" spans="1:6" hidden="1" x14ac:dyDescent="0.25">
      <c r="A19" s="191"/>
      <c r="B19" s="186"/>
      <c r="C19" s="193"/>
      <c r="D19" s="189"/>
      <c r="E19" s="196"/>
      <c r="F19" s="23"/>
    </row>
    <row r="20" spans="1:6" ht="15" hidden="1" customHeight="1" x14ac:dyDescent="0.25">
      <c r="A20" s="191"/>
      <c r="B20" s="186"/>
      <c r="C20" s="194"/>
      <c r="D20" s="190"/>
      <c r="E20" s="197"/>
      <c r="F20" s="23"/>
    </row>
    <row r="21" spans="1:6" x14ac:dyDescent="0.25">
      <c r="B21" s="186"/>
      <c r="C21" s="122" t="s">
        <v>222</v>
      </c>
      <c r="D21" s="120">
        <v>10</v>
      </c>
      <c r="E21" s="121"/>
      <c r="F21" s="23"/>
    </row>
    <row r="22" spans="1:6" ht="15" customHeight="1" x14ac:dyDescent="0.25">
      <c r="B22" s="186"/>
      <c r="C22" s="122" t="s">
        <v>223</v>
      </c>
      <c r="D22" s="120">
        <v>0</v>
      </c>
      <c r="E22" s="121"/>
      <c r="F22" s="23"/>
    </row>
    <row r="23" spans="1:6" ht="15" customHeight="1" x14ac:dyDescent="0.25">
      <c r="B23" s="189"/>
      <c r="C23" s="123" t="s">
        <v>269</v>
      </c>
      <c r="D23" s="5">
        <v>10</v>
      </c>
      <c r="E23" s="61"/>
      <c r="F23" s="23"/>
    </row>
    <row r="24" spans="1:6" ht="15" customHeight="1" x14ac:dyDescent="0.25">
      <c r="B24" s="189"/>
      <c r="C24" s="122" t="s">
        <v>270</v>
      </c>
      <c r="D24" s="120">
        <v>10</v>
      </c>
      <c r="E24" s="121"/>
      <c r="F24" s="23"/>
    </row>
    <row r="25" spans="1:6" ht="15" customHeight="1" x14ac:dyDescent="0.25">
      <c r="B25" s="189"/>
      <c r="C25" s="122" t="s">
        <v>271</v>
      </c>
      <c r="D25" s="120">
        <v>4</v>
      </c>
      <c r="E25" s="121"/>
      <c r="F25" s="23"/>
    </row>
    <row r="26" spans="1:6" ht="15" customHeight="1" x14ac:dyDescent="0.25">
      <c r="B26" s="190"/>
      <c r="C26" s="122" t="s">
        <v>272</v>
      </c>
      <c r="D26" s="120">
        <v>2</v>
      </c>
      <c r="E26" s="121"/>
      <c r="F26" s="23"/>
    </row>
    <row r="27" spans="1:6" x14ac:dyDescent="0.25">
      <c r="B27" s="172" t="s">
        <v>215</v>
      </c>
      <c r="C27" s="64" t="s">
        <v>224</v>
      </c>
      <c r="D27" s="5">
        <v>10</v>
      </c>
      <c r="E27" s="121"/>
      <c r="F27" s="23"/>
    </row>
    <row r="28" spans="1:6" x14ac:dyDescent="0.25">
      <c r="B28" s="173"/>
      <c r="C28" s="122" t="s">
        <v>214</v>
      </c>
      <c r="D28" s="120">
        <v>10</v>
      </c>
      <c r="E28" s="121"/>
      <c r="F28" s="23"/>
    </row>
    <row r="29" spans="1:6" x14ac:dyDescent="0.25">
      <c r="B29" s="173"/>
      <c r="C29" s="122" t="s">
        <v>213</v>
      </c>
      <c r="D29" s="120">
        <v>8</v>
      </c>
      <c r="E29" s="121"/>
      <c r="F29" s="23"/>
    </row>
    <row r="30" spans="1:6" x14ac:dyDescent="0.25">
      <c r="B30" s="173"/>
      <c r="C30" s="94" t="s">
        <v>212</v>
      </c>
      <c r="D30" s="120">
        <v>5</v>
      </c>
      <c r="E30" s="121"/>
      <c r="F30" s="23"/>
    </row>
    <row r="31" spans="1:6" x14ac:dyDescent="0.25">
      <c r="B31" s="173"/>
      <c r="C31" s="122" t="s">
        <v>130</v>
      </c>
      <c r="D31" s="120">
        <v>0</v>
      </c>
      <c r="E31" s="121"/>
      <c r="F31" s="23"/>
    </row>
    <row r="32" spans="1:6" ht="30" customHeight="1" x14ac:dyDescent="0.25">
      <c r="B32" s="173"/>
      <c r="C32" s="64" t="s">
        <v>225</v>
      </c>
      <c r="D32" s="5">
        <v>10</v>
      </c>
      <c r="E32" s="61"/>
      <c r="F32" s="23"/>
    </row>
    <row r="33" spans="2:6" x14ac:dyDescent="0.25">
      <c r="B33" s="173"/>
      <c r="C33" s="122" t="s">
        <v>131</v>
      </c>
      <c r="D33" s="120">
        <v>10</v>
      </c>
      <c r="E33" s="121"/>
      <c r="F33" s="23"/>
    </row>
    <row r="34" spans="2:6" x14ac:dyDescent="0.25">
      <c r="B34" s="173"/>
      <c r="C34" s="122" t="s">
        <v>132</v>
      </c>
      <c r="D34" s="120">
        <v>8</v>
      </c>
      <c r="E34" s="121"/>
      <c r="F34" s="23"/>
    </row>
    <row r="35" spans="2:6" x14ac:dyDescent="0.25">
      <c r="B35" s="173"/>
      <c r="C35" s="122" t="s">
        <v>133</v>
      </c>
      <c r="D35" s="120">
        <v>6</v>
      </c>
      <c r="E35" s="121"/>
      <c r="F35" s="23"/>
    </row>
    <row r="36" spans="2:6" x14ac:dyDescent="0.25">
      <c r="B36" s="173"/>
      <c r="C36" s="64" t="s">
        <v>226</v>
      </c>
      <c r="D36" s="5">
        <v>10</v>
      </c>
      <c r="E36" s="61"/>
      <c r="F36" s="23"/>
    </row>
    <row r="37" spans="2:6" ht="30" x14ac:dyDescent="0.25">
      <c r="B37" s="173"/>
      <c r="C37" s="122" t="s">
        <v>134</v>
      </c>
      <c r="D37" s="120">
        <v>10</v>
      </c>
      <c r="E37" s="121"/>
      <c r="F37" s="23"/>
    </row>
    <row r="38" spans="2:6" ht="30" x14ac:dyDescent="0.25">
      <c r="B38" s="173"/>
      <c r="C38" s="122" t="s">
        <v>135</v>
      </c>
      <c r="D38" s="120">
        <v>8</v>
      </c>
      <c r="E38" s="121"/>
      <c r="F38" s="23"/>
    </row>
    <row r="39" spans="2:6" x14ac:dyDescent="0.25">
      <c r="B39" s="173"/>
      <c r="C39" s="122" t="s">
        <v>136</v>
      </c>
      <c r="D39" s="120">
        <v>1</v>
      </c>
      <c r="E39" s="121"/>
      <c r="F39" s="23"/>
    </row>
    <row r="40" spans="2:6" x14ac:dyDescent="0.25">
      <c r="B40" s="173"/>
      <c r="C40" s="64" t="s">
        <v>221</v>
      </c>
      <c r="D40" s="5">
        <v>3</v>
      </c>
      <c r="E40" s="61"/>
      <c r="F40" s="23"/>
    </row>
    <row r="41" spans="2:6" x14ac:dyDescent="0.25">
      <c r="B41" s="173"/>
      <c r="C41" s="119" t="s">
        <v>222</v>
      </c>
      <c r="D41" s="120">
        <v>3</v>
      </c>
      <c r="E41" s="121"/>
      <c r="F41" s="23"/>
    </row>
    <row r="42" spans="2:6" x14ac:dyDescent="0.25">
      <c r="B42" s="178"/>
      <c r="C42" s="119" t="s">
        <v>223</v>
      </c>
      <c r="D42" s="120">
        <v>1</v>
      </c>
      <c r="E42" s="121"/>
      <c r="F42" s="23"/>
    </row>
    <row r="43" spans="2:6" ht="30" x14ac:dyDescent="0.25">
      <c r="B43" s="177" t="s">
        <v>216</v>
      </c>
      <c r="C43" s="64" t="s">
        <v>217</v>
      </c>
      <c r="D43" s="5">
        <v>4</v>
      </c>
      <c r="E43" s="61"/>
      <c r="F43" s="23"/>
    </row>
    <row r="44" spans="2:6" x14ac:dyDescent="0.25">
      <c r="B44" s="177"/>
      <c r="C44" s="122" t="s">
        <v>229</v>
      </c>
      <c r="D44" s="120">
        <v>4</v>
      </c>
      <c r="E44" s="121"/>
      <c r="F44" s="23"/>
    </row>
    <row r="45" spans="2:6" x14ac:dyDescent="0.25">
      <c r="B45" s="177"/>
      <c r="C45" s="122" t="s">
        <v>228</v>
      </c>
      <c r="D45" s="120">
        <v>3</v>
      </c>
      <c r="E45" s="121"/>
      <c r="F45" s="23"/>
    </row>
    <row r="46" spans="2:6" x14ac:dyDescent="0.25">
      <c r="B46" s="177"/>
      <c r="C46" s="122" t="s">
        <v>227</v>
      </c>
      <c r="D46" s="120">
        <v>2</v>
      </c>
      <c r="E46" s="121"/>
      <c r="F46" s="23"/>
    </row>
    <row r="47" spans="2:6" x14ac:dyDescent="0.25">
      <c r="B47" s="177"/>
      <c r="C47" s="64" t="s">
        <v>218</v>
      </c>
      <c r="D47" s="5">
        <v>3</v>
      </c>
      <c r="E47" s="61"/>
      <c r="F47" s="23"/>
    </row>
    <row r="48" spans="2:6" ht="30" x14ac:dyDescent="0.25">
      <c r="B48" s="177"/>
      <c r="C48" s="119" t="s">
        <v>137</v>
      </c>
      <c r="D48" s="120">
        <v>3</v>
      </c>
      <c r="E48" s="121"/>
      <c r="F48" s="23"/>
    </row>
    <row r="49" spans="2:6" x14ac:dyDescent="0.25">
      <c r="B49" s="177"/>
      <c r="C49" s="119" t="s">
        <v>138</v>
      </c>
      <c r="D49" s="120">
        <v>1</v>
      </c>
      <c r="E49" s="121"/>
      <c r="F49" s="23"/>
    </row>
    <row r="50" spans="2:6" ht="15" customHeight="1" x14ac:dyDescent="0.25">
      <c r="B50" s="187" t="s">
        <v>139</v>
      </c>
      <c r="C50" s="188"/>
      <c r="D50" s="5">
        <f>D5+D9+D13+D17+D23+D27+D32+D36+D40+D43+D47</f>
        <v>100</v>
      </c>
      <c r="E50" s="61">
        <f>E5+E9+E27+E32+E36+E40+E43+E47</f>
        <v>0</v>
      </c>
      <c r="F50" s="23"/>
    </row>
    <row r="51" spans="2:6" x14ac:dyDescent="0.25">
      <c r="B51" s="67"/>
      <c r="C51" s="124"/>
      <c r="D51"/>
      <c r="E51"/>
      <c r="F51"/>
    </row>
  </sheetData>
  <mergeCells count="10">
    <mergeCell ref="A17:A20"/>
    <mergeCell ref="C17:C20"/>
    <mergeCell ref="D17:D20"/>
    <mergeCell ref="E17:E20"/>
    <mergeCell ref="B27:B42"/>
    <mergeCell ref="B43:B49"/>
    <mergeCell ref="B50:C50"/>
    <mergeCell ref="B2:E2"/>
    <mergeCell ref="B5:B12"/>
    <mergeCell ref="B13:B26"/>
  </mergeCells>
  <printOptions horizontalCentered="1"/>
  <pageMargins left="0.23622047244094491" right="0.23622047244094491" top="0.47244094488188981" bottom="0.47244094488188981" header="0.31496062992125984" footer="0.31496062992125984"/>
  <pageSetup paperSize="9" scale="81" orientation="portrait" r:id="rId1"/>
  <colBreaks count="1" manualBreakCount="1">
    <brk id="5" min="1" max="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2"/>
  <sheetViews>
    <sheetView zoomScaleNormal="100" workbookViewId="0">
      <selection activeCell="K5" sqref="K5"/>
    </sheetView>
  </sheetViews>
  <sheetFormatPr defaultColWidth="8.85546875" defaultRowHeight="15" x14ac:dyDescent="0.25"/>
  <cols>
    <col min="1" max="1" width="6.7109375" style="33" customWidth="1"/>
    <col min="2" max="2" width="4" style="41" customWidth="1"/>
    <col min="3" max="3" width="25.42578125" style="33" customWidth="1"/>
    <col min="4" max="4" width="21.85546875" style="33" customWidth="1"/>
    <col min="5" max="5" width="14" style="33" customWidth="1"/>
    <col min="6" max="6" width="20" style="33" customWidth="1"/>
    <col min="7" max="7" width="16.28515625" style="33" customWidth="1"/>
    <col min="8" max="8" width="18.140625" style="33" customWidth="1"/>
    <col min="9" max="9" width="16.7109375" style="33" customWidth="1"/>
    <col min="10" max="10" width="12.7109375" style="33" customWidth="1"/>
    <col min="11" max="11" width="11.42578125" style="33" customWidth="1"/>
    <col min="12" max="12" width="10.140625" style="33" customWidth="1"/>
    <col min="13" max="13" width="18.42578125" style="33" customWidth="1"/>
    <col min="14" max="16384" width="8.85546875" style="33"/>
  </cols>
  <sheetData>
    <row r="2" spans="2:13" ht="33.75" customHeight="1" x14ac:dyDescent="0.25">
      <c r="B2" s="142" t="s">
        <v>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4" spans="2:13" s="36" customFormat="1" ht="44.25" customHeight="1" x14ac:dyDescent="0.25">
      <c r="B4" s="34" t="s">
        <v>0</v>
      </c>
      <c r="C4" s="35" t="s">
        <v>22</v>
      </c>
      <c r="D4" s="35" t="s">
        <v>37</v>
      </c>
      <c r="E4" s="35" t="s">
        <v>5</v>
      </c>
      <c r="F4" s="35" t="s">
        <v>1</v>
      </c>
      <c r="G4" s="35" t="s">
        <v>2</v>
      </c>
      <c r="H4" s="35" t="s">
        <v>77</v>
      </c>
      <c r="I4" s="35" t="s">
        <v>66</v>
      </c>
      <c r="J4" s="35" t="s">
        <v>25</v>
      </c>
      <c r="K4" s="143" t="s">
        <v>26</v>
      </c>
      <c r="L4" s="144"/>
      <c r="M4" s="35" t="s">
        <v>27</v>
      </c>
    </row>
    <row r="5" spans="2:13" s="36" customFormat="1" ht="21.95" customHeight="1" x14ac:dyDescent="0.25">
      <c r="B5" s="34"/>
      <c r="C5" s="35"/>
      <c r="D5" s="35"/>
      <c r="E5" s="35"/>
      <c r="F5" s="35"/>
      <c r="G5" s="35"/>
      <c r="H5" s="35"/>
      <c r="I5" s="35"/>
      <c r="J5" s="35"/>
      <c r="K5" s="37" t="s">
        <v>67</v>
      </c>
      <c r="L5" s="38" t="s">
        <v>68</v>
      </c>
      <c r="M5" s="35"/>
    </row>
    <row r="6" spans="2:13" ht="51.75" customHeight="1" x14ac:dyDescent="0.25">
      <c r="B6" s="39">
        <v>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2:13" ht="51.75" customHeight="1" x14ac:dyDescent="0.25">
      <c r="B7" s="39">
        <v>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2:13" ht="51.75" customHeight="1" x14ac:dyDescent="0.25">
      <c r="B8" s="39">
        <v>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2:13" ht="51.75" customHeight="1" x14ac:dyDescent="0.25">
      <c r="B9" s="39">
        <v>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2:13" ht="51.75" customHeight="1" x14ac:dyDescent="0.25">
      <c r="B10" s="39">
        <v>5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2:13" ht="51.75" customHeight="1" x14ac:dyDescent="0.25">
      <c r="B11" s="39">
        <v>6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2:13" ht="51.75" customHeight="1" x14ac:dyDescent="0.25">
      <c r="B12" s="39">
        <v>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</sheetData>
  <mergeCells count="2">
    <mergeCell ref="B2:M2"/>
    <mergeCell ref="K4:L4"/>
  </mergeCells>
  <printOptions horizontalCentered="1"/>
  <pageMargins left="0.25" right="0.25" top="0.75" bottom="0.75" header="0.3" footer="0.3"/>
  <pageSetup paperSize="9" scale="52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5"/>
  <sheetViews>
    <sheetView zoomScale="80" zoomScaleNormal="80" workbookViewId="0">
      <pane ySplit="4" topLeftCell="A5" activePane="bottomLeft" state="frozen"/>
      <selection pane="bottomLeft" activeCell="P9" sqref="P9"/>
    </sheetView>
  </sheetViews>
  <sheetFormatPr defaultColWidth="8.85546875" defaultRowHeight="15" x14ac:dyDescent="0.25"/>
  <cols>
    <col min="1" max="1" width="5.7109375" customWidth="1"/>
    <col min="2" max="2" width="5.140625" style="1" customWidth="1"/>
    <col min="3" max="3" width="53.42578125" bestFit="1" customWidth="1"/>
    <col min="4" max="10" width="19.42578125" bestFit="1" customWidth="1"/>
    <col min="11" max="11" width="19.42578125" style="29" bestFit="1" customWidth="1"/>
  </cols>
  <sheetData>
    <row r="2" spans="2:11" ht="33.75" customHeight="1" x14ac:dyDescent="0.25">
      <c r="B2" s="142" t="s">
        <v>78</v>
      </c>
      <c r="C2" s="142"/>
      <c r="D2" s="142"/>
      <c r="E2" s="142"/>
      <c r="F2" s="142"/>
      <c r="G2" s="142"/>
      <c r="H2" s="142"/>
      <c r="I2" s="142"/>
      <c r="J2" s="142"/>
    </row>
    <row r="4" spans="2:11" s="2" customFormat="1" ht="44.25" customHeight="1" x14ac:dyDescent="0.25">
      <c r="B4" s="34" t="s">
        <v>0</v>
      </c>
      <c r="C4" s="35" t="s">
        <v>30</v>
      </c>
      <c r="D4" s="74" t="s">
        <v>50</v>
      </c>
      <c r="E4" s="74" t="s">
        <v>51</v>
      </c>
      <c r="F4" s="74" t="s">
        <v>52</v>
      </c>
      <c r="G4" s="74" t="s">
        <v>53</v>
      </c>
      <c r="H4" s="74" t="s">
        <v>54</v>
      </c>
      <c r="I4" s="74" t="s">
        <v>55</v>
      </c>
      <c r="J4" s="74" t="s">
        <v>56</v>
      </c>
      <c r="K4" s="74" t="s">
        <v>69</v>
      </c>
    </row>
    <row r="5" spans="2:11" s="2" customFormat="1" ht="16.5" customHeight="1" x14ac:dyDescent="0.25">
      <c r="B5" s="34"/>
      <c r="C5" s="35" t="s">
        <v>31</v>
      </c>
      <c r="D5" s="74"/>
      <c r="E5" s="74"/>
      <c r="F5" s="74"/>
      <c r="G5" s="74"/>
      <c r="H5" s="74"/>
      <c r="I5" s="74"/>
      <c r="J5" s="74"/>
      <c r="K5" s="74"/>
    </row>
    <row r="6" spans="2:11" ht="23.25" customHeight="1" x14ac:dyDescent="0.25">
      <c r="B6" s="39"/>
      <c r="C6" s="45" t="s">
        <v>28</v>
      </c>
      <c r="D6" s="75" t="s">
        <v>41</v>
      </c>
      <c r="E6" s="75" t="s">
        <v>41</v>
      </c>
      <c r="F6" s="75" t="s">
        <v>41</v>
      </c>
      <c r="G6" s="75" t="s">
        <v>41</v>
      </c>
      <c r="H6" s="75" t="s">
        <v>41</v>
      </c>
      <c r="I6" s="75" t="s">
        <v>41</v>
      </c>
      <c r="J6" s="75" t="s">
        <v>41</v>
      </c>
      <c r="K6" s="76" t="s">
        <v>41</v>
      </c>
    </row>
    <row r="7" spans="2:11" ht="21" customHeight="1" x14ac:dyDescent="0.25">
      <c r="B7" s="39"/>
      <c r="C7" s="45" t="s">
        <v>29</v>
      </c>
      <c r="D7" s="75" t="s">
        <v>41</v>
      </c>
      <c r="E7" s="75" t="s">
        <v>41</v>
      </c>
      <c r="F7" s="75" t="s">
        <v>41</v>
      </c>
      <c r="G7" s="75" t="s">
        <v>41</v>
      </c>
      <c r="H7" s="75" t="s">
        <v>41</v>
      </c>
      <c r="I7" s="75" t="s">
        <v>41</v>
      </c>
      <c r="J7" s="75" t="s">
        <v>41</v>
      </c>
      <c r="K7" s="76" t="s">
        <v>41</v>
      </c>
    </row>
    <row r="8" spans="2:11" ht="21" customHeight="1" x14ac:dyDescent="0.25">
      <c r="B8" s="39"/>
      <c r="C8" s="42" t="s">
        <v>70</v>
      </c>
      <c r="D8" s="75"/>
      <c r="E8" s="75"/>
      <c r="F8" s="75"/>
      <c r="G8" s="75"/>
      <c r="H8" s="75"/>
      <c r="I8" s="75"/>
      <c r="J8" s="75"/>
      <c r="K8" s="76"/>
    </row>
    <row r="9" spans="2:11" ht="22.5" customHeight="1" x14ac:dyDescent="0.25">
      <c r="B9" s="43"/>
      <c r="C9" s="42" t="s">
        <v>71</v>
      </c>
      <c r="D9" s="75"/>
      <c r="E9" s="75"/>
      <c r="F9" s="75"/>
      <c r="G9" s="75"/>
      <c r="H9" s="75"/>
      <c r="I9" s="75"/>
      <c r="J9" s="75"/>
      <c r="K9" s="76"/>
    </row>
    <row r="10" spans="2:11" ht="19.5" customHeight="1" x14ac:dyDescent="0.25">
      <c r="B10" s="39"/>
      <c r="C10" s="45" t="s">
        <v>32</v>
      </c>
      <c r="D10" s="75" t="s">
        <v>41</v>
      </c>
      <c r="E10" s="75" t="s">
        <v>41</v>
      </c>
      <c r="F10" s="75" t="s">
        <v>41</v>
      </c>
      <c r="G10" s="75" t="s">
        <v>41</v>
      </c>
      <c r="H10" s="75" t="s">
        <v>41</v>
      </c>
      <c r="I10" s="75" t="s">
        <v>41</v>
      </c>
      <c r="J10" s="75" t="s">
        <v>41</v>
      </c>
      <c r="K10" s="76" t="s">
        <v>41</v>
      </c>
    </row>
    <row r="11" spans="2:11" s="30" customFormat="1" ht="19.5" customHeight="1" x14ac:dyDescent="0.25">
      <c r="B11" s="44"/>
      <c r="C11" s="45" t="s">
        <v>72</v>
      </c>
      <c r="D11" s="75" t="s">
        <v>41</v>
      </c>
      <c r="E11" s="75" t="s">
        <v>41</v>
      </c>
      <c r="F11" s="75" t="s">
        <v>41</v>
      </c>
      <c r="G11" s="75" t="s">
        <v>41</v>
      </c>
      <c r="H11" s="75" t="s">
        <v>41</v>
      </c>
      <c r="I11" s="75" t="s">
        <v>41</v>
      </c>
      <c r="J11" s="75" t="s">
        <v>41</v>
      </c>
      <c r="K11" s="76" t="s">
        <v>41</v>
      </c>
    </row>
    <row r="12" spans="2:11" s="30" customFormat="1" ht="19.5" customHeight="1" x14ac:dyDescent="0.25">
      <c r="B12" s="44"/>
      <c r="C12" s="45" t="s">
        <v>73</v>
      </c>
      <c r="D12" s="72" t="s">
        <v>41</v>
      </c>
      <c r="E12" s="72" t="s">
        <v>41</v>
      </c>
      <c r="F12" s="72" t="s">
        <v>41</v>
      </c>
      <c r="G12" s="72" t="s">
        <v>41</v>
      </c>
      <c r="H12" s="72" t="s">
        <v>41</v>
      </c>
      <c r="I12" s="72" t="s">
        <v>41</v>
      </c>
      <c r="J12" s="72" t="s">
        <v>41</v>
      </c>
      <c r="K12" s="73" t="s">
        <v>41</v>
      </c>
    </row>
    <row r="13" spans="2:11" s="31" customFormat="1" ht="23.25" customHeight="1" x14ac:dyDescent="0.25">
      <c r="B13" s="46"/>
      <c r="C13" s="45" t="s">
        <v>33</v>
      </c>
      <c r="D13" s="72" t="s">
        <v>41</v>
      </c>
      <c r="E13" s="72" t="s">
        <v>41</v>
      </c>
      <c r="F13" s="72" t="s">
        <v>41</v>
      </c>
      <c r="G13" s="72" t="s">
        <v>41</v>
      </c>
      <c r="H13" s="72" t="s">
        <v>41</v>
      </c>
      <c r="I13" s="72" t="s">
        <v>41</v>
      </c>
      <c r="J13" s="72" t="s">
        <v>41</v>
      </c>
      <c r="K13" s="73" t="s">
        <v>41</v>
      </c>
    </row>
    <row r="14" spans="2:11" s="31" customFormat="1" ht="30" x14ac:dyDescent="0.25">
      <c r="B14" s="46"/>
      <c r="C14" s="80" t="s">
        <v>146</v>
      </c>
      <c r="D14" s="72" t="s">
        <v>41</v>
      </c>
      <c r="E14" s="72" t="s">
        <v>41</v>
      </c>
      <c r="F14" s="72" t="s">
        <v>41</v>
      </c>
      <c r="G14" s="72" t="s">
        <v>41</v>
      </c>
      <c r="H14" s="72" t="s">
        <v>41</v>
      </c>
      <c r="I14" s="72" t="s">
        <v>41</v>
      </c>
      <c r="J14" s="72" t="s">
        <v>41</v>
      </c>
      <c r="K14" s="73" t="s">
        <v>41</v>
      </c>
    </row>
    <row r="15" spans="2:11" s="31" customFormat="1" ht="23.25" customHeight="1" x14ac:dyDescent="0.25">
      <c r="B15" s="46"/>
      <c r="C15" s="45" t="s">
        <v>147</v>
      </c>
      <c r="D15" s="72" t="s">
        <v>41</v>
      </c>
      <c r="E15" s="72" t="s">
        <v>41</v>
      </c>
      <c r="F15" s="72" t="s">
        <v>41</v>
      </c>
      <c r="G15" s="72" t="s">
        <v>41</v>
      </c>
      <c r="H15" s="72" t="s">
        <v>41</v>
      </c>
      <c r="I15" s="72" t="s">
        <v>41</v>
      </c>
      <c r="J15" s="72" t="s">
        <v>41</v>
      </c>
      <c r="K15" s="73" t="s">
        <v>41</v>
      </c>
    </row>
    <row r="16" spans="2:11" s="31" customFormat="1" ht="23.25" customHeight="1" x14ac:dyDescent="0.25">
      <c r="B16" s="46"/>
      <c r="C16" s="45" t="s">
        <v>148</v>
      </c>
      <c r="D16" s="72" t="s">
        <v>41</v>
      </c>
      <c r="E16" s="72" t="s">
        <v>41</v>
      </c>
      <c r="F16" s="72" t="s">
        <v>41</v>
      </c>
      <c r="G16" s="72" t="s">
        <v>41</v>
      </c>
      <c r="H16" s="72" t="s">
        <v>41</v>
      </c>
      <c r="I16" s="72" t="s">
        <v>41</v>
      </c>
      <c r="J16" s="72" t="s">
        <v>41</v>
      </c>
      <c r="K16" s="73" t="s">
        <v>41</v>
      </c>
    </row>
    <row r="17" spans="2:11" s="31" customFormat="1" ht="23.25" customHeight="1" x14ac:dyDescent="0.25">
      <c r="B17" s="46"/>
      <c r="C17" s="45" t="s">
        <v>149</v>
      </c>
      <c r="D17" s="72" t="s">
        <v>41</v>
      </c>
      <c r="E17" s="72" t="s">
        <v>41</v>
      </c>
      <c r="F17" s="72" t="s">
        <v>41</v>
      </c>
      <c r="G17" s="72" t="s">
        <v>41</v>
      </c>
      <c r="H17" s="72" t="s">
        <v>41</v>
      </c>
      <c r="I17" s="72" t="s">
        <v>41</v>
      </c>
      <c r="J17" s="72" t="s">
        <v>41</v>
      </c>
      <c r="K17" s="73" t="s">
        <v>41</v>
      </c>
    </row>
    <row r="18" spans="2:11" s="31" customFormat="1" ht="23.25" customHeight="1" x14ac:dyDescent="0.25">
      <c r="B18" s="46"/>
      <c r="C18" s="45" t="s">
        <v>150</v>
      </c>
      <c r="D18" s="72" t="s">
        <v>41</v>
      </c>
      <c r="E18" s="72" t="s">
        <v>41</v>
      </c>
      <c r="F18" s="72" t="s">
        <v>41</v>
      </c>
      <c r="G18" s="72" t="s">
        <v>41</v>
      </c>
      <c r="H18" s="72" t="s">
        <v>41</v>
      </c>
      <c r="I18" s="72" t="s">
        <v>41</v>
      </c>
      <c r="J18" s="72" t="s">
        <v>41</v>
      </c>
      <c r="K18" s="73" t="s">
        <v>41</v>
      </c>
    </row>
    <row r="19" spans="2:11" s="31" customFormat="1" ht="23.25" customHeight="1" x14ac:dyDescent="0.25">
      <c r="B19" s="46"/>
      <c r="C19" s="45" t="s">
        <v>151</v>
      </c>
      <c r="D19" s="72" t="s">
        <v>41</v>
      </c>
      <c r="E19" s="72" t="s">
        <v>41</v>
      </c>
      <c r="F19" s="72" t="s">
        <v>41</v>
      </c>
      <c r="G19" s="72" t="s">
        <v>41</v>
      </c>
      <c r="H19" s="72" t="s">
        <v>41</v>
      </c>
      <c r="I19" s="72" t="s">
        <v>41</v>
      </c>
      <c r="J19" s="72" t="s">
        <v>41</v>
      </c>
      <c r="K19" s="73" t="s">
        <v>41</v>
      </c>
    </row>
    <row r="20" spans="2:11" s="31" customFormat="1" x14ac:dyDescent="0.25">
      <c r="B20" s="46"/>
      <c r="C20" s="81" t="s">
        <v>152</v>
      </c>
      <c r="D20" s="72" t="s">
        <v>41</v>
      </c>
      <c r="E20" s="72" t="s">
        <v>41</v>
      </c>
      <c r="F20" s="72" t="s">
        <v>41</v>
      </c>
      <c r="G20" s="72" t="s">
        <v>41</v>
      </c>
      <c r="H20" s="72" t="s">
        <v>41</v>
      </c>
      <c r="I20" s="72" t="s">
        <v>41</v>
      </c>
      <c r="J20" s="72" t="s">
        <v>41</v>
      </c>
      <c r="K20" s="73" t="s">
        <v>41</v>
      </c>
    </row>
    <row r="21" spans="2:11" s="31" customFormat="1" ht="30" x14ac:dyDescent="0.25">
      <c r="B21" s="46"/>
      <c r="C21" s="81" t="s">
        <v>153</v>
      </c>
      <c r="D21" s="72" t="s">
        <v>41</v>
      </c>
      <c r="E21" s="72" t="s">
        <v>41</v>
      </c>
      <c r="F21" s="72" t="s">
        <v>41</v>
      </c>
      <c r="G21" s="72" t="s">
        <v>41</v>
      </c>
      <c r="H21" s="72" t="s">
        <v>41</v>
      </c>
      <c r="I21" s="72" t="s">
        <v>41</v>
      </c>
      <c r="J21" s="72" t="s">
        <v>41</v>
      </c>
      <c r="K21" s="73" t="s">
        <v>41</v>
      </c>
    </row>
    <row r="22" spans="2:11" ht="23.25" customHeight="1" x14ac:dyDescent="0.25">
      <c r="B22" s="43"/>
      <c r="C22" s="42" t="s">
        <v>34</v>
      </c>
      <c r="D22" s="75"/>
      <c r="E22" s="75"/>
      <c r="F22" s="75"/>
      <c r="G22" s="75"/>
      <c r="H22" s="75"/>
      <c r="I22" s="75"/>
      <c r="J22" s="75"/>
      <c r="K22" s="76"/>
    </row>
    <row r="23" spans="2:11" ht="23.25" customHeight="1" x14ac:dyDescent="0.25">
      <c r="B23" s="39"/>
      <c r="C23" s="45" t="s">
        <v>35</v>
      </c>
      <c r="D23" s="75" t="s">
        <v>41</v>
      </c>
      <c r="E23" s="75" t="s">
        <v>41</v>
      </c>
      <c r="F23" s="75" t="s">
        <v>41</v>
      </c>
      <c r="G23" s="75" t="s">
        <v>41</v>
      </c>
      <c r="H23" s="75" t="s">
        <v>41</v>
      </c>
      <c r="I23" s="75" t="s">
        <v>41</v>
      </c>
      <c r="J23" s="75" t="s">
        <v>41</v>
      </c>
      <c r="K23" s="76" t="s">
        <v>41</v>
      </c>
    </row>
    <row r="24" spans="2:11" ht="23.25" customHeight="1" x14ac:dyDescent="0.25">
      <c r="B24" s="39"/>
      <c r="C24" s="45" t="s">
        <v>36</v>
      </c>
      <c r="D24" s="75" t="s">
        <v>41</v>
      </c>
      <c r="E24" s="75" t="s">
        <v>41</v>
      </c>
      <c r="F24" s="75" t="s">
        <v>41</v>
      </c>
      <c r="G24" s="75" t="s">
        <v>41</v>
      </c>
      <c r="H24" s="75" t="s">
        <v>41</v>
      </c>
      <c r="I24" s="75" t="s">
        <v>41</v>
      </c>
      <c r="J24" s="75" t="s">
        <v>41</v>
      </c>
      <c r="K24" s="76" t="s">
        <v>41</v>
      </c>
    </row>
    <row r="25" spans="2:11" ht="23.25" customHeight="1" x14ac:dyDescent="0.25">
      <c r="B25" s="39"/>
      <c r="C25" s="42" t="s">
        <v>164</v>
      </c>
      <c r="D25" s="75"/>
      <c r="E25" s="75"/>
      <c r="F25" s="75"/>
      <c r="G25" s="75"/>
      <c r="H25" s="75"/>
      <c r="I25" s="75"/>
      <c r="J25" s="75"/>
      <c r="K25" s="76"/>
    </row>
    <row r="26" spans="2:11" ht="23.25" customHeight="1" x14ac:dyDescent="0.25">
      <c r="B26" s="39"/>
      <c r="C26" s="45" t="s">
        <v>162</v>
      </c>
      <c r="D26" s="75" t="s">
        <v>165</v>
      </c>
      <c r="E26" s="75" t="s">
        <v>165</v>
      </c>
      <c r="F26" s="75" t="s">
        <v>165</v>
      </c>
      <c r="G26" s="75" t="s">
        <v>165</v>
      </c>
      <c r="H26" s="75" t="s">
        <v>165</v>
      </c>
      <c r="I26" s="75" t="s">
        <v>165</v>
      </c>
      <c r="J26" s="75" t="s">
        <v>165</v>
      </c>
      <c r="K26" s="75" t="s">
        <v>165</v>
      </c>
    </row>
    <row r="27" spans="2:11" x14ac:dyDescent="0.25">
      <c r="B27" s="39"/>
      <c r="C27" s="81" t="s">
        <v>292</v>
      </c>
      <c r="D27" s="75" t="s">
        <v>165</v>
      </c>
      <c r="E27" s="75" t="s">
        <v>165</v>
      </c>
      <c r="F27" s="75" t="s">
        <v>165</v>
      </c>
      <c r="G27" s="75" t="s">
        <v>165</v>
      </c>
      <c r="H27" s="75" t="s">
        <v>165</v>
      </c>
      <c r="I27" s="75" t="s">
        <v>165</v>
      </c>
      <c r="J27" s="75" t="s">
        <v>165</v>
      </c>
      <c r="K27" s="75" t="s">
        <v>165</v>
      </c>
    </row>
    <row r="28" spans="2:11" ht="23.25" customHeight="1" x14ac:dyDescent="0.25">
      <c r="B28" s="39"/>
      <c r="C28" s="45" t="s">
        <v>163</v>
      </c>
      <c r="D28" s="75" t="s">
        <v>165</v>
      </c>
      <c r="E28" s="75" t="s">
        <v>165</v>
      </c>
      <c r="F28" s="75" t="s">
        <v>165</v>
      </c>
      <c r="G28" s="75" t="s">
        <v>165</v>
      </c>
      <c r="H28" s="75" t="s">
        <v>165</v>
      </c>
      <c r="I28" s="75" t="s">
        <v>165</v>
      </c>
      <c r="J28" s="75" t="s">
        <v>165</v>
      </c>
      <c r="K28" s="75" t="s">
        <v>165</v>
      </c>
    </row>
    <row r="29" spans="2:11" ht="23.25" customHeight="1" x14ac:dyDescent="0.25">
      <c r="B29" s="39"/>
      <c r="C29" s="45" t="s">
        <v>293</v>
      </c>
      <c r="D29" s="75" t="s">
        <v>165</v>
      </c>
      <c r="E29" s="75" t="s">
        <v>165</v>
      </c>
      <c r="F29" s="75" t="s">
        <v>165</v>
      </c>
      <c r="G29" s="75" t="s">
        <v>165</v>
      </c>
      <c r="H29" s="75" t="s">
        <v>165</v>
      </c>
      <c r="I29" s="75" t="s">
        <v>165</v>
      </c>
      <c r="J29" s="75" t="s">
        <v>165</v>
      </c>
      <c r="K29" s="75" t="s">
        <v>165</v>
      </c>
    </row>
    <row r="30" spans="2:11" ht="23.25" customHeight="1" x14ac:dyDescent="0.25">
      <c r="B30" s="39"/>
      <c r="C30" s="45" t="s">
        <v>294</v>
      </c>
      <c r="D30" s="75" t="s">
        <v>165</v>
      </c>
      <c r="E30" s="75" t="s">
        <v>165</v>
      </c>
      <c r="F30" s="75" t="s">
        <v>165</v>
      </c>
      <c r="G30" s="75" t="s">
        <v>165</v>
      </c>
      <c r="H30" s="75" t="s">
        <v>165</v>
      </c>
      <c r="I30" s="75" t="s">
        <v>165</v>
      </c>
      <c r="J30" s="75" t="s">
        <v>165</v>
      </c>
      <c r="K30" s="75" t="s">
        <v>165</v>
      </c>
    </row>
    <row r="31" spans="2:11" ht="23.25" customHeight="1" x14ac:dyDescent="0.25">
      <c r="B31" s="39"/>
      <c r="C31" s="45" t="s">
        <v>179</v>
      </c>
      <c r="D31" s="75" t="s">
        <v>165</v>
      </c>
      <c r="E31" s="75" t="s">
        <v>165</v>
      </c>
      <c r="F31" s="75" t="s">
        <v>165</v>
      </c>
      <c r="G31" s="75" t="s">
        <v>165</v>
      </c>
      <c r="H31" s="75" t="s">
        <v>165</v>
      </c>
      <c r="I31" s="75" t="s">
        <v>165</v>
      </c>
      <c r="J31" s="75" t="s">
        <v>165</v>
      </c>
      <c r="K31" s="75" t="s">
        <v>165</v>
      </c>
    </row>
    <row r="32" spans="2:11" ht="23.25" customHeight="1" x14ac:dyDescent="0.25">
      <c r="B32" s="39"/>
      <c r="C32" s="45" t="s">
        <v>180</v>
      </c>
      <c r="D32" s="75" t="s">
        <v>165</v>
      </c>
      <c r="E32" s="75" t="s">
        <v>165</v>
      </c>
      <c r="F32" s="75" t="s">
        <v>165</v>
      </c>
      <c r="G32" s="75" t="s">
        <v>165</v>
      </c>
      <c r="H32" s="75" t="s">
        <v>165</v>
      </c>
      <c r="I32" s="75" t="s">
        <v>165</v>
      </c>
      <c r="J32" s="75" t="s">
        <v>165</v>
      </c>
      <c r="K32" s="75" t="s">
        <v>165</v>
      </c>
    </row>
    <row r="33" spans="2:11" ht="23.25" customHeight="1" x14ac:dyDescent="0.25">
      <c r="B33" s="39"/>
      <c r="C33" s="42" t="s">
        <v>74</v>
      </c>
      <c r="D33" s="75"/>
      <c r="E33" s="75"/>
      <c r="F33" s="75"/>
      <c r="G33" s="75"/>
      <c r="H33" s="75"/>
      <c r="I33" s="75"/>
      <c r="J33" s="75"/>
      <c r="K33" s="76"/>
    </row>
    <row r="34" spans="2:11" ht="23.25" customHeight="1" x14ac:dyDescent="0.25">
      <c r="B34" s="39"/>
      <c r="C34" s="45" t="s">
        <v>39</v>
      </c>
      <c r="D34" s="75" t="s">
        <v>38</v>
      </c>
      <c r="E34" s="75" t="s">
        <v>38</v>
      </c>
      <c r="F34" s="75" t="s">
        <v>38</v>
      </c>
      <c r="G34" s="75" t="s">
        <v>38</v>
      </c>
      <c r="H34" s="75" t="s">
        <v>38</v>
      </c>
      <c r="I34" s="75" t="s">
        <v>38</v>
      </c>
      <c r="J34" s="75" t="s">
        <v>38</v>
      </c>
      <c r="K34" s="76" t="s">
        <v>38</v>
      </c>
    </row>
    <row r="35" spans="2:11" ht="23.25" customHeight="1" x14ac:dyDescent="0.25">
      <c r="B35" s="39"/>
      <c r="C35" s="45" t="s">
        <v>40</v>
      </c>
      <c r="D35" s="75" t="s">
        <v>38</v>
      </c>
      <c r="E35" s="75" t="s">
        <v>38</v>
      </c>
      <c r="F35" s="75" t="s">
        <v>38</v>
      </c>
      <c r="G35" s="75" t="s">
        <v>38</v>
      </c>
      <c r="H35" s="75" t="s">
        <v>38</v>
      </c>
      <c r="I35" s="75" t="s">
        <v>38</v>
      </c>
      <c r="J35" s="75" t="s">
        <v>38</v>
      </c>
      <c r="K35" s="76" t="s">
        <v>38</v>
      </c>
    </row>
    <row r="36" spans="2:11" ht="23.25" customHeight="1" x14ac:dyDescent="0.25">
      <c r="B36" s="39"/>
      <c r="C36" s="42" t="s">
        <v>154</v>
      </c>
      <c r="D36" s="75"/>
      <c r="E36" s="75"/>
      <c r="F36" s="75"/>
      <c r="G36" s="75"/>
      <c r="H36" s="75"/>
      <c r="I36" s="75"/>
      <c r="J36" s="75"/>
      <c r="K36" s="76"/>
    </row>
    <row r="37" spans="2:11" ht="23.25" customHeight="1" x14ac:dyDescent="0.25">
      <c r="B37" s="39"/>
      <c r="C37" s="45" t="s">
        <v>181</v>
      </c>
      <c r="D37" s="75" t="s">
        <v>155</v>
      </c>
      <c r="E37" s="75" t="s">
        <v>155</v>
      </c>
      <c r="F37" s="75" t="s">
        <v>155</v>
      </c>
      <c r="G37" s="75" t="s">
        <v>155</v>
      </c>
      <c r="H37" s="75" t="s">
        <v>155</v>
      </c>
      <c r="I37" s="75" t="s">
        <v>155</v>
      </c>
      <c r="J37" s="75" t="s">
        <v>155</v>
      </c>
      <c r="K37" s="75" t="s">
        <v>155</v>
      </c>
    </row>
    <row r="38" spans="2:11" x14ac:dyDescent="0.25">
      <c r="B38" s="39"/>
      <c r="C38" s="81" t="s">
        <v>157</v>
      </c>
      <c r="D38" s="75" t="s">
        <v>155</v>
      </c>
      <c r="E38" s="75" t="s">
        <v>155</v>
      </c>
      <c r="F38" s="75" t="s">
        <v>155</v>
      </c>
      <c r="G38" s="75" t="s">
        <v>155</v>
      </c>
      <c r="H38" s="75" t="s">
        <v>155</v>
      </c>
      <c r="I38" s="75" t="s">
        <v>155</v>
      </c>
      <c r="J38" s="75" t="s">
        <v>155</v>
      </c>
      <c r="K38" s="75" t="s">
        <v>155</v>
      </c>
    </row>
    <row r="39" spans="2:11" x14ac:dyDescent="0.25">
      <c r="B39" s="39"/>
      <c r="C39" s="81" t="s">
        <v>158</v>
      </c>
      <c r="D39" s="75" t="s">
        <v>155</v>
      </c>
      <c r="E39" s="75" t="s">
        <v>155</v>
      </c>
      <c r="F39" s="75" t="s">
        <v>155</v>
      </c>
      <c r="G39" s="75" t="s">
        <v>155</v>
      </c>
      <c r="H39" s="75" t="s">
        <v>155</v>
      </c>
      <c r="I39" s="75" t="s">
        <v>155</v>
      </c>
      <c r="J39" s="75" t="s">
        <v>155</v>
      </c>
      <c r="K39" s="75" t="s">
        <v>155</v>
      </c>
    </row>
    <row r="40" spans="2:11" x14ac:dyDescent="0.25">
      <c r="B40" s="39"/>
      <c r="C40" s="81" t="s">
        <v>159</v>
      </c>
      <c r="D40" s="75" t="s">
        <v>155</v>
      </c>
      <c r="E40" s="75" t="s">
        <v>155</v>
      </c>
      <c r="F40" s="75" t="s">
        <v>155</v>
      </c>
      <c r="G40" s="75" t="s">
        <v>155</v>
      </c>
      <c r="H40" s="75" t="s">
        <v>155</v>
      </c>
      <c r="I40" s="75" t="s">
        <v>155</v>
      </c>
      <c r="J40" s="75" t="s">
        <v>155</v>
      </c>
      <c r="K40" s="75" t="s">
        <v>155</v>
      </c>
    </row>
    <row r="41" spans="2:11" x14ac:dyDescent="0.25">
      <c r="B41" s="39"/>
      <c r="C41" s="81" t="s">
        <v>160</v>
      </c>
      <c r="D41" s="75" t="s">
        <v>155</v>
      </c>
      <c r="E41" s="75" t="s">
        <v>155</v>
      </c>
      <c r="F41" s="75" t="s">
        <v>155</v>
      </c>
      <c r="G41" s="75" t="s">
        <v>155</v>
      </c>
      <c r="H41" s="75" t="s">
        <v>155</v>
      </c>
      <c r="I41" s="75" t="s">
        <v>155</v>
      </c>
      <c r="J41" s="75" t="s">
        <v>155</v>
      </c>
      <c r="K41" s="75" t="s">
        <v>155</v>
      </c>
    </row>
    <row r="42" spans="2:11" x14ac:dyDescent="0.25">
      <c r="B42" s="39"/>
      <c r="C42" s="81" t="s">
        <v>161</v>
      </c>
      <c r="D42" s="75" t="s">
        <v>155</v>
      </c>
      <c r="E42" s="75" t="s">
        <v>155</v>
      </c>
      <c r="F42" s="75" t="s">
        <v>155</v>
      </c>
      <c r="G42" s="75" t="s">
        <v>155</v>
      </c>
      <c r="H42" s="75" t="s">
        <v>155</v>
      </c>
      <c r="I42" s="75" t="s">
        <v>155</v>
      </c>
      <c r="J42" s="75" t="s">
        <v>155</v>
      </c>
      <c r="K42" s="75" t="s">
        <v>155</v>
      </c>
    </row>
    <row r="43" spans="2:11" x14ac:dyDescent="0.25">
      <c r="B43" s="39"/>
      <c r="C43" s="81" t="s">
        <v>171</v>
      </c>
      <c r="D43" s="75" t="s">
        <v>155</v>
      </c>
      <c r="E43" s="75" t="s">
        <v>155</v>
      </c>
      <c r="F43" s="75" t="s">
        <v>155</v>
      </c>
      <c r="G43" s="75" t="s">
        <v>155</v>
      </c>
      <c r="H43" s="75" t="s">
        <v>155</v>
      </c>
      <c r="I43" s="75" t="s">
        <v>155</v>
      </c>
      <c r="J43" s="75" t="s">
        <v>155</v>
      </c>
      <c r="K43" s="75" t="s">
        <v>155</v>
      </c>
    </row>
    <row r="44" spans="2:11" x14ac:dyDescent="0.25">
      <c r="B44" s="39"/>
      <c r="C44" s="81" t="s">
        <v>172</v>
      </c>
      <c r="D44" s="75" t="s">
        <v>156</v>
      </c>
      <c r="E44" s="75" t="s">
        <v>156</v>
      </c>
      <c r="F44" s="75" t="s">
        <v>156</v>
      </c>
      <c r="G44" s="75" t="s">
        <v>156</v>
      </c>
      <c r="H44" s="75" t="s">
        <v>156</v>
      </c>
      <c r="I44" s="75" t="s">
        <v>156</v>
      </c>
      <c r="J44" s="75" t="s">
        <v>156</v>
      </c>
      <c r="K44" s="75" t="s">
        <v>156</v>
      </c>
    </row>
    <row r="45" spans="2:11" ht="23.25" customHeight="1" x14ac:dyDescent="0.25">
      <c r="B45" s="39"/>
      <c r="C45" s="42" t="s">
        <v>49</v>
      </c>
      <c r="D45" s="75"/>
      <c r="E45" s="75"/>
      <c r="F45" s="75"/>
      <c r="G45" s="75"/>
      <c r="H45" s="75"/>
      <c r="I45" s="75"/>
      <c r="J45" s="75"/>
      <c r="K45" s="76"/>
    </row>
    <row r="46" spans="2:11" ht="23.25" customHeight="1" x14ac:dyDescent="0.25">
      <c r="B46" s="39"/>
      <c r="C46" s="45" t="s">
        <v>42</v>
      </c>
      <c r="D46" s="75" t="s">
        <v>38</v>
      </c>
      <c r="E46" s="75" t="s">
        <v>38</v>
      </c>
      <c r="F46" s="75" t="s">
        <v>38</v>
      </c>
      <c r="G46" s="75" t="s">
        <v>38</v>
      </c>
      <c r="H46" s="75" t="s">
        <v>38</v>
      </c>
      <c r="I46" s="75" t="s">
        <v>38</v>
      </c>
      <c r="J46" s="75" t="s">
        <v>38</v>
      </c>
      <c r="K46" s="76" t="s">
        <v>38</v>
      </c>
    </row>
    <row r="47" spans="2:11" ht="23.25" customHeight="1" x14ac:dyDescent="0.25">
      <c r="B47" s="39"/>
      <c r="C47" s="45" t="s">
        <v>43</v>
      </c>
      <c r="D47" s="75" t="s">
        <v>38</v>
      </c>
      <c r="E47" s="75" t="s">
        <v>38</v>
      </c>
      <c r="F47" s="75" t="s">
        <v>38</v>
      </c>
      <c r="G47" s="75" t="s">
        <v>38</v>
      </c>
      <c r="H47" s="75" t="s">
        <v>38</v>
      </c>
      <c r="I47" s="75" t="s">
        <v>38</v>
      </c>
      <c r="J47" s="75" t="s">
        <v>38</v>
      </c>
      <c r="K47" s="76" t="s">
        <v>38</v>
      </c>
    </row>
    <row r="48" spans="2:11" ht="23.25" customHeight="1" x14ac:dyDescent="0.25">
      <c r="B48" s="39"/>
      <c r="C48" s="45" t="s">
        <v>44</v>
      </c>
      <c r="D48" s="75" t="s">
        <v>38</v>
      </c>
      <c r="E48" s="75" t="s">
        <v>38</v>
      </c>
      <c r="F48" s="75" t="s">
        <v>38</v>
      </c>
      <c r="G48" s="75" t="s">
        <v>38</v>
      </c>
      <c r="H48" s="75" t="s">
        <v>38</v>
      </c>
      <c r="I48" s="75" t="s">
        <v>38</v>
      </c>
      <c r="J48" s="75" t="s">
        <v>38</v>
      </c>
      <c r="K48" s="76" t="s">
        <v>38</v>
      </c>
    </row>
    <row r="49" spans="2:11" ht="23.25" customHeight="1" x14ac:dyDescent="0.25">
      <c r="B49" s="39"/>
      <c r="C49" s="45" t="s">
        <v>45</v>
      </c>
      <c r="D49" s="75" t="s">
        <v>38</v>
      </c>
      <c r="E49" s="75" t="s">
        <v>38</v>
      </c>
      <c r="F49" s="75" t="s">
        <v>38</v>
      </c>
      <c r="G49" s="75" t="s">
        <v>38</v>
      </c>
      <c r="H49" s="75" t="s">
        <v>38</v>
      </c>
      <c r="I49" s="75" t="s">
        <v>38</v>
      </c>
      <c r="J49" s="75" t="s">
        <v>38</v>
      </c>
      <c r="K49" s="76" t="s">
        <v>38</v>
      </c>
    </row>
    <row r="50" spans="2:11" ht="23.25" customHeight="1" x14ac:dyDescent="0.25">
      <c r="B50" s="39"/>
      <c r="C50" s="45" t="s">
        <v>46</v>
      </c>
      <c r="D50" s="75" t="s">
        <v>38</v>
      </c>
      <c r="E50" s="75" t="s">
        <v>38</v>
      </c>
      <c r="F50" s="75" t="s">
        <v>38</v>
      </c>
      <c r="G50" s="75" t="s">
        <v>38</v>
      </c>
      <c r="H50" s="75" t="s">
        <v>38</v>
      </c>
      <c r="I50" s="75" t="s">
        <v>38</v>
      </c>
      <c r="J50" s="75" t="s">
        <v>38</v>
      </c>
      <c r="K50" s="76" t="s">
        <v>38</v>
      </c>
    </row>
    <row r="51" spans="2:11" ht="23.25" customHeight="1" x14ac:dyDescent="0.25">
      <c r="B51" s="39"/>
      <c r="C51" s="79" t="s">
        <v>47</v>
      </c>
      <c r="D51" s="75" t="s">
        <v>38</v>
      </c>
      <c r="E51" s="75" t="s">
        <v>38</v>
      </c>
      <c r="F51" s="75" t="s">
        <v>38</v>
      </c>
      <c r="G51" s="75" t="s">
        <v>38</v>
      </c>
      <c r="H51" s="75" t="s">
        <v>38</v>
      </c>
      <c r="I51" s="75" t="s">
        <v>38</v>
      </c>
      <c r="J51" s="75" t="s">
        <v>38</v>
      </c>
      <c r="K51" s="76" t="s">
        <v>38</v>
      </c>
    </row>
    <row r="52" spans="2:11" ht="23.25" customHeight="1" x14ac:dyDescent="0.25">
      <c r="B52" s="39"/>
      <c r="C52" s="79" t="s">
        <v>48</v>
      </c>
      <c r="D52" s="75" t="s">
        <v>38</v>
      </c>
      <c r="E52" s="75" t="s">
        <v>38</v>
      </c>
      <c r="F52" s="75" t="s">
        <v>38</v>
      </c>
      <c r="G52" s="75" t="s">
        <v>38</v>
      </c>
      <c r="H52" s="75" t="s">
        <v>38</v>
      </c>
      <c r="I52" s="75" t="s">
        <v>38</v>
      </c>
      <c r="J52" s="75" t="s">
        <v>38</v>
      </c>
      <c r="K52" s="76" t="s">
        <v>38</v>
      </c>
    </row>
    <row r="53" spans="2:11" ht="23.25" customHeight="1" x14ac:dyDescent="0.25">
      <c r="B53" s="39"/>
      <c r="C53" s="42" t="s">
        <v>75</v>
      </c>
      <c r="D53" s="75"/>
      <c r="E53" s="75"/>
      <c r="F53" s="75"/>
      <c r="G53" s="75"/>
      <c r="H53" s="75"/>
      <c r="I53" s="75"/>
      <c r="J53" s="75"/>
      <c r="K53" s="76"/>
    </row>
    <row r="54" spans="2:11" ht="23.25" customHeight="1" x14ac:dyDescent="0.25">
      <c r="B54" s="39"/>
      <c r="C54" s="45" t="s">
        <v>57</v>
      </c>
      <c r="D54" s="75" t="s">
        <v>64</v>
      </c>
      <c r="E54" s="75" t="s">
        <v>64</v>
      </c>
      <c r="F54" s="75" t="s">
        <v>64</v>
      </c>
      <c r="G54" s="75" t="s">
        <v>64</v>
      </c>
      <c r="H54" s="75" t="s">
        <v>64</v>
      </c>
      <c r="I54" s="75" t="s">
        <v>64</v>
      </c>
      <c r="J54" s="75" t="s">
        <v>64</v>
      </c>
      <c r="K54" s="76" t="s">
        <v>64</v>
      </c>
    </row>
    <row r="55" spans="2:11" ht="23.25" customHeight="1" x14ac:dyDescent="0.25">
      <c r="B55" s="39"/>
      <c r="C55" s="45" t="s">
        <v>58</v>
      </c>
      <c r="D55" s="75" t="s">
        <v>64</v>
      </c>
      <c r="E55" s="75" t="s">
        <v>64</v>
      </c>
      <c r="F55" s="75" t="s">
        <v>64</v>
      </c>
      <c r="G55" s="75" t="s">
        <v>64</v>
      </c>
      <c r="H55" s="75" t="s">
        <v>64</v>
      </c>
      <c r="I55" s="75" t="s">
        <v>64</v>
      </c>
      <c r="J55" s="75" t="s">
        <v>64</v>
      </c>
      <c r="K55" s="76" t="s">
        <v>64</v>
      </c>
    </row>
    <row r="56" spans="2:11" ht="23.25" customHeight="1" x14ac:dyDescent="0.25">
      <c r="B56" s="39"/>
      <c r="C56" s="45" t="s">
        <v>182</v>
      </c>
      <c r="D56" s="75" t="s">
        <v>64</v>
      </c>
      <c r="E56" s="75" t="s">
        <v>64</v>
      </c>
      <c r="F56" s="75" t="s">
        <v>64</v>
      </c>
      <c r="G56" s="75" t="s">
        <v>64</v>
      </c>
      <c r="H56" s="75" t="s">
        <v>64</v>
      </c>
      <c r="I56" s="75" t="s">
        <v>64</v>
      </c>
      <c r="J56" s="75" t="s">
        <v>64</v>
      </c>
      <c r="K56" s="76" t="s">
        <v>64</v>
      </c>
    </row>
    <row r="57" spans="2:11" ht="23.25" customHeight="1" x14ac:dyDescent="0.25">
      <c r="B57" s="39"/>
      <c r="C57" s="45" t="s">
        <v>166</v>
      </c>
      <c r="D57" s="75" t="s">
        <v>64</v>
      </c>
      <c r="E57" s="75" t="s">
        <v>64</v>
      </c>
      <c r="F57" s="75" t="s">
        <v>64</v>
      </c>
      <c r="G57" s="75" t="s">
        <v>64</v>
      </c>
      <c r="H57" s="75" t="s">
        <v>64</v>
      </c>
      <c r="I57" s="75" t="s">
        <v>64</v>
      </c>
      <c r="J57" s="75" t="s">
        <v>64</v>
      </c>
      <c r="K57" s="76" t="s">
        <v>64</v>
      </c>
    </row>
    <row r="58" spans="2:11" ht="23.25" customHeight="1" x14ac:dyDescent="0.25">
      <c r="B58" s="39"/>
      <c r="C58" s="45" t="s">
        <v>59</v>
      </c>
      <c r="D58" s="75" t="s">
        <v>64</v>
      </c>
      <c r="E58" s="75" t="s">
        <v>64</v>
      </c>
      <c r="F58" s="75" t="s">
        <v>64</v>
      </c>
      <c r="G58" s="75" t="s">
        <v>64</v>
      </c>
      <c r="H58" s="75" t="s">
        <v>64</v>
      </c>
      <c r="I58" s="75" t="s">
        <v>64</v>
      </c>
      <c r="J58" s="75" t="s">
        <v>64</v>
      </c>
      <c r="K58" s="76" t="s">
        <v>64</v>
      </c>
    </row>
    <row r="59" spans="2:11" ht="23.25" customHeight="1" x14ac:dyDescent="0.25">
      <c r="B59" s="39"/>
      <c r="C59" s="45" t="s">
        <v>3</v>
      </c>
      <c r="D59" s="75" t="s">
        <v>64</v>
      </c>
      <c r="E59" s="75" t="s">
        <v>64</v>
      </c>
      <c r="F59" s="75" t="s">
        <v>64</v>
      </c>
      <c r="G59" s="75" t="s">
        <v>64</v>
      </c>
      <c r="H59" s="75" t="s">
        <v>64</v>
      </c>
      <c r="I59" s="75" t="s">
        <v>64</v>
      </c>
      <c r="J59" s="75" t="s">
        <v>64</v>
      </c>
      <c r="K59" s="76" t="s">
        <v>64</v>
      </c>
    </row>
    <row r="60" spans="2:11" ht="23.25" customHeight="1" x14ac:dyDescent="0.25">
      <c r="B60" s="39"/>
      <c r="C60" s="42" t="s">
        <v>183</v>
      </c>
      <c r="D60" s="75"/>
      <c r="E60" s="75"/>
      <c r="F60" s="75"/>
      <c r="G60" s="75"/>
      <c r="H60" s="75"/>
      <c r="I60" s="75"/>
      <c r="J60" s="75"/>
      <c r="K60" s="76"/>
    </row>
    <row r="61" spans="2:11" ht="23.25" customHeight="1" x14ac:dyDescent="0.25">
      <c r="B61" s="39"/>
      <c r="C61" s="45" t="s">
        <v>60</v>
      </c>
      <c r="D61" s="75" t="s">
        <v>41</v>
      </c>
      <c r="E61" s="75" t="s">
        <v>41</v>
      </c>
      <c r="F61" s="75" t="s">
        <v>41</v>
      </c>
      <c r="G61" s="75" t="s">
        <v>41</v>
      </c>
      <c r="H61" s="75" t="s">
        <v>41</v>
      </c>
      <c r="I61" s="75" t="s">
        <v>41</v>
      </c>
      <c r="J61" s="75" t="s">
        <v>41</v>
      </c>
      <c r="K61" s="76" t="s">
        <v>41</v>
      </c>
    </row>
    <row r="62" spans="2:11" ht="23.25" customHeight="1" x14ac:dyDescent="0.25">
      <c r="B62" s="39"/>
      <c r="C62" s="45" t="s">
        <v>61</v>
      </c>
      <c r="D62" s="75" t="s">
        <v>41</v>
      </c>
      <c r="E62" s="75" t="s">
        <v>41</v>
      </c>
      <c r="F62" s="75" t="s">
        <v>41</v>
      </c>
      <c r="G62" s="75" t="s">
        <v>41</v>
      </c>
      <c r="H62" s="75" t="s">
        <v>41</v>
      </c>
      <c r="I62" s="75" t="s">
        <v>41</v>
      </c>
      <c r="J62" s="75" t="s">
        <v>41</v>
      </c>
      <c r="K62" s="76" t="s">
        <v>41</v>
      </c>
    </row>
    <row r="63" spans="2:11" ht="23.25" customHeight="1" x14ac:dyDescent="0.25">
      <c r="B63" s="39"/>
      <c r="C63" s="45" t="s">
        <v>62</v>
      </c>
      <c r="D63" s="75" t="s">
        <v>41</v>
      </c>
      <c r="E63" s="75" t="s">
        <v>41</v>
      </c>
      <c r="F63" s="75" t="s">
        <v>41</v>
      </c>
      <c r="G63" s="75" t="s">
        <v>41</v>
      </c>
      <c r="H63" s="75" t="s">
        <v>41</v>
      </c>
      <c r="I63" s="75" t="s">
        <v>41</v>
      </c>
      <c r="J63" s="75" t="s">
        <v>41</v>
      </c>
      <c r="K63" s="76" t="s">
        <v>41</v>
      </c>
    </row>
    <row r="64" spans="2:11" ht="23.25" customHeight="1" x14ac:dyDescent="0.25">
      <c r="B64" s="39"/>
      <c r="C64" s="45" t="s">
        <v>63</v>
      </c>
      <c r="D64" s="75" t="s">
        <v>41</v>
      </c>
      <c r="E64" s="75" t="s">
        <v>41</v>
      </c>
      <c r="F64" s="75" t="s">
        <v>41</v>
      </c>
      <c r="G64" s="75" t="s">
        <v>41</v>
      </c>
      <c r="H64" s="75" t="s">
        <v>41</v>
      </c>
      <c r="I64" s="75" t="s">
        <v>41</v>
      </c>
      <c r="J64" s="75" t="s">
        <v>41</v>
      </c>
      <c r="K64" s="76" t="s">
        <v>41</v>
      </c>
    </row>
    <row r="65" spans="2:11" ht="51.75" customHeight="1" x14ac:dyDescent="0.25">
      <c r="B65" s="25"/>
      <c r="C65" s="26"/>
      <c r="D65" s="77"/>
      <c r="E65" s="77"/>
      <c r="F65" s="77"/>
      <c r="G65" s="77"/>
      <c r="H65" s="77"/>
      <c r="I65" s="77"/>
      <c r="J65" s="77"/>
      <c r="K65" s="78"/>
    </row>
  </sheetData>
  <mergeCells count="1">
    <mergeCell ref="B2:J2"/>
  </mergeCells>
  <printOptions horizontalCentered="1"/>
  <pageMargins left="0.25" right="0.25" top="0.75" bottom="0.75" header="0.3" footer="0.3"/>
  <pageSetup paperSize="9" scale="46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H54"/>
  <sheetViews>
    <sheetView zoomScale="115" zoomScaleNormal="115" zoomScalePageLayoutView="115" workbookViewId="0">
      <pane ySplit="5" topLeftCell="A45" activePane="bottomLeft" state="frozen"/>
      <selection pane="bottomLeft" activeCell="C10" sqref="C10"/>
    </sheetView>
  </sheetViews>
  <sheetFormatPr defaultColWidth="8.85546875" defaultRowHeight="15" x14ac:dyDescent="0.25"/>
  <cols>
    <col min="1" max="1" width="8.85546875" style="1"/>
    <col min="2" max="2" width="4.7109375" style="1" customWidth="1"/>
    <col min="3" max="3" width="28.140625" style="49" customWidth="1"/>
    <col min="4" max="4" width="19.85546875" style="50" customWidth="1"/>
    <col min="5" max="5" width="13.85546875" style="47" customWidth="1"/>
    <col min="6" max="6" width="15.28515625" style="47" customWidth="1"/>
    <col min="7" max="16384" width="8.85546875" style="1"/>
  </cols>
  <sheetData>
    <row r="2" spans="2:8" ht="45.75" customHeight="1" x14ac:dyDescent="0.25">
      <c r="B2" s="142" t="s">
        <v>194</v>
      </c>
      <c r="C2" s="146"/>
      <c r="D2" s="146"/>
      <c r="E2" s="146"/>
      <c r="F2" s="146"/>
      <c r="H2" s="27"/>
    </row>
    <row r="3" spans="2:8" x14ac:dyDescent="0.25">
      <c r="B3" s="41"/>
      <c r="C3" s="82"/>
      <c r="D3" s="83"/>
      <c r="E3" s="84"/>
      <c r="F3" s="85" t="s">
        <v>79</v>
      </c>
    </row>
    <row r="4" spans="2:8" s="3" customFormat="1" ht="42.75" customHeight="1" x14ac:dyDescent="0.25">
      <c r="B4" s="147" t="s">
        <v>0</v>
      </c>
      <c r="C4" s="148" t="s">
        <v>80</v>
      </c>
      <c r="D4" s="150" t="s">
        <v>81</v>
      </c>
      <c r="E4" s="151" t="s">
        <v>110</v>
      </c>
      <c r="F4" s="151"/>
    </row>
    <row r="5" spans="2:8" s="3" customFormat="1" x14ac:dyDescent="0.25">
      <c r="B5" s="147"/>
      <c r="C5" s="149"/>
      <c r="D5" s="150"/>
      <c r="E5" s="86" t="s">
        <v>198</v>
      </c>
      <c r="F5" s="86" t="s">
        <v>4</v>
      </c>
    </row>
    <row r="6" spans="2:8" ht="49.5" customHeight="1" x14ac:dyDescent="0.25">
      <c r="B6" s="145" t="s">
        <v>195</v>
      </c>
      <c r="C6" s="145"/>
      <c r="D6" s="145"/>
      <c r="E6" s="145"/>
      <c r="F6" s="145"/>
    </row>
    <row r="7" spans="2:8" ht="30" x14ac:dyDescent="0.25">
      <c r="B7" s="39">
        <v>1</v>
      </c>
      <c r="C7" s="58" t="s">
        <v>168</v>
      </c>
      <c r="D7" s="58"/>
      <c r="E7" s="87"/>
      <c r="F7" s="87"/>
      <c r="H7" s="27"/>
    </row>
    <row r="8" spans="2:8" ht="21.75" customHeight="1" x14ac:dyDescent="0.25">
      <c r="B8" s="39"/>
      <c r="C8" s="81" t="s">
        <v>169</v>
      </c>
      <c r="D8" s="58"/>
      <c r="E8" s="87"/>
      <c r="F8" s="87"/>
      <c r="H8" s="27"/>
    </row>
    <row r="9" spans="2:8" ht="21.75" customHeight="1" x14ac:dyDescent="0.25">
      <c r="B9" s="39"/>
      <c r="C9" s="81" t="s">
        <v>82</v>
      </c>
      <c r="D9" s="58"/>
      <c r="E9" s="87"/>
      <c r="F9" s="87"/>
      <c r="H9" s="27"/>
    </row>
    <row r="10" spans="2:8" x14ac:dyDescent="0.25">
      <c r="B10" s="39">
        <v>2</v>
      </c>
      <c r="C10" s="92" t="s">
        <v>196</v>
      </c>
      <c r="D10" s="58"/>
      <c r="E10" s="87"/>
      <c r="F10" s="87"/>
    </row>
    <row r="11" spans="2:8" ht="21.75" customHeight="1" x14ac:dyDescent="0.25">
      <c r="B11" s="39"/>
      <c r="C11" s="81"/>
      <c r="D11" s="58"/>
      <c r="E11" s="87"/>
      <c r="F11" s="87"/>
    </row>
    <row r="12" spans="2:8" ht="30" x14ac:dyDescent="0.25">
      <c r="B12" s="39">
        <v>3</v>
      </c>
      <c r="C12" s="58" t="s">
        <v>170</v>
      </c>
      <c r="D12" s="58"/>
      <c r="E12" s="87"/>
      <c r="F12" s="87"/>
    </row>
    <row r="13" spans="2:8" x14ac:dyDescent="0.25">
      <c r="B13" s="39"/>
      <c r="C13" s="81" t="s">
        <v>169</v>
      </c>
      <c r="D13" s="58"/>
      <c r="E13" s="87"/>
      <c r="F13" s="87"/>
    </row>
    <row r="14" spans="2:8" ht="21.75" customHeight="1" x14ac:dyDescent="0.25">
      <c r="B14" s="39"/>
      <c r="C14" s="81" t="s">
        <v>82</v>
      </c>
      <c r="D14" s="58"/>
      <c r="E14" s="87"/>
      <c r="F14" s="87"/>
    </row>
    <row r="15" spans="2:8" ht="21.75" customHeight="1" x14ac:dyDescent="0.25">
      <c r="B15" s="39">
        <v>4</v>
      </c>
      <c r="C15" s="58" t="s">
        <v>83</v>
      </c>
      <c r="D15" s="58"/>
      <c r="E15" s="87"/>
      <c r="F15" s="87"/>
    </row>
    <row r="16" spans="2:8" ht="21.75" customHeight="1" x14ac:dyDescent="0.25">
      <c r="B16" s="39">
        <v>5</v>
      </c>
      <c r="C16" s="58" t="s">
        <v>84</v>
      </c>
      <c r="D16" s="58"/>
      <c r="E16" s="87"/>
      <c r="F16" s="87"/>
    </row>
    <row r="17" spans="2:8" ht="60" x14ac:dyDescent="0.25">
      <c r="B17" s="39">
        <v>6</v>
      </c>
      <c r="C17" s="58" t="s">
        <v>85</v>
      </c>
      <c r="D17" s="58"/>
      <c r="E17" s="87"/>
      <c r="F17" s="87"/>
    </row>
    <row r="18" spans="2:8" ht="21.75" customHeight="1" x14ac:dyDescent="0.25">
      <c r="B18" s="39">
        <v>7</v>
      </c>
      <c r="C18" s="58" t="s">
        <v>86</v>
      </c>
      <c r="D18" s="58"/>
      <c r="E18" s="87"/>
      <c r="F18" s="87"/>
    </row>
    <row r="19" spans="2:8" ht="21.75" customHeight="1" x14ac:dyDescent="0.25">
      <c r="B19" s="39">
        <v>8</v>
      </c>
      <c r="C19" s="58" t="s">
        <v>87</v>
      </c>
      <c r="D19" s="58"/>
      <c r="E19" s="87"/>
      <c r="F19" s="87"/>
    </row>
    <row r="20" spans="2:8" ht="21.75" customHeight="1" x14ac:dyDescent="0.25">
      <c r="B20" s="39">
        <v>9</v>
      </c>
      <c r="C20" s="58" t="s">
        <v>88</v>
      </c>
      <c r="D20" s="58"/>
      <c r="E20" s="87"/>
      <c r="F20" s="87"/>
    </row>
    <row r="21" spans="2:8" ht="21.75" customHeight="1" x14ac:dyDescent="0.25">
      <c r="B21" s="39">
        <v>10</v>
      </c>
      <c r="C21" s="58" t="s">
        <v>89</v>
      </c>
      <c r="D21" s="58"/>
      <c r="E21" s="87"/>
      <c r="F21" s="87"/>
    </row>
    <row r="22" spans="2:8" ht="21.75" customHeight="1" x14ac:dyDescent="0.25">
      <c r="B22" s="39">
        <v>11</v>
      </c>
      <c r="C22" s="58" t="s">
        <v>90</v>
      </c>
      <c r="D22" s="58"/>
      <c r="E22" s="87"/>
      <c r="F22" s="87"/>
    </row>
    <row r="23" spans="2:8" ht="21.75" customHeight="1" x14ac:dyDescent="0.25">
      <c r="B23" s="39">
        <v>12</v>
      </c>
      <c r="C23" s="58" t="s">
        <v>91</v>
      </c>
      <c r="D23" s="58"/>
      <c r="E23" s="87"/>
      <c r="F23" s="87"/>
    </row>
    <row r="24" spans="2:8" ht="21.75" customHeight="1" x14ac:dyDescent="0.25">
      <c r="B24" s="39">
        <v>13</v>
      </c>
      <c r="C24" s="58" t="s">
        <v>3</v>
      </c>
      <c r="D24" s="58"/>
      <c r="E24" s="87"/>
      <c r="F24" s="87"/>
    </row>
    <row r="25" spans="2:8" s="48" customFormat="1" ht="21.75" customHeight="1" x14ac:dyDescent="0.25">
      <c r="B25" s="152" t="s">
        <v>92</v>
      </c>
      <c r="C25" s="152"/>
      <c r="D25" s="152"/>
      <c r="E25" s="88"/>
      <c r="F25" s="89">
        <v>1</v>
      </c>
    </row>
    <row r="26" spans="2:8" ht="21.75" customHeight="1" x14ac:dyDescent="0.25">
      <c r="B26" s="153" t="s">
        <v>93</v>
      </c>
      <c r="C26" s="153"/>
      <c r="D26" s="153"/>
      <c r="E26" s="153"/>
      <c r="F26" s="153"/>
      <c r="H26" s="27"/>
    </row>
    <row r="27" spans="2:8" ht="21.75" customHeight="1" x14ac:dyDescent="0.25">
      <c r="B27" s="39">
        <v>1</v>
      </c>
      <c r="C27" s="58" t="s">
        <v>94</v>
      </c>
      <c r="D27" s="58"/>
      <c r="E27" s="87"/>
      <c r="F27" s="87"/>
    </row>
    <row r="28" spans="2:8" ht="21.75" customHeight="1" x14ac:dyDescent="0.25">
      <c r="B28" s="39">
        <v>2</v>
      </c>
      <c r="C28" s="58" t="s">
        <v>95</v>
      </c>
      <c r="D28" s="58"/>
      <c r="E28" s="87"/>
      <c r="F28" s="87"/>
    </row>
    <row r="29" spans="2:8" ht="21.75" customHeight="1" x14ac:dyDescent="0.25">
      <c r="B29" s="39">
        <v>3</v>
      </c>
      <c r="C29" s="58" t="s">
        <v>94</v>
      </c>
      <c r="D29" s="58"/>
      <c r="E29" s="87"/>
      <c r="F29" s="87"/>
    </row>
    <row r="30" spans="2:8" ht="21.75" customHeight="1" x14ac:dyDescent="0.25">
      <c r="B30" s="39">
        <v>4</v>
      </c>
      <c r="C30" s="58" t="s">
        <v>95</v>
      </c>
      <c r="D30" s="58"/>
      <c r="E30" s="87"/>
      <c r="F30" s="87"/>
    </row>
    <row r="31" spans="2:8" ht="30" x14ac:dyDescent="0.25">
      <c r="B31" s="39">
        <v>5</v>
      </c>
      <c r="C31" s="58" t="s">
        <v>96</v>
      </c>
      <c r="D31" s="58"/>
      <c r="E31" s="87"/>
      <c r="F31" s="87"/>
    </row>
    <row r="32" spans="2:8" ht="30" x14ac:dyDescent="0.25">
      <c r="B32" s="39">
        <v>6</v>
      </c>
      <c r="C32" s="58" t="s">
        <v>97</v>
      </c>
      <c r="D32" s="58"/>
      <c r="E32" s="87"/>
      <c r="F32" s="87"/>
    </row>
    <row r="33" spans="2:8" ht="21" customHeight="1" x14ac:dyDescent="0.25">
      <c r="B33" s="39">
        <v>7</v>
      </c>
      <c r="C33" s="58" t="s">
        <v>98</v>
      </c>
      <c r="D33" s="58"/>
      <c r="E33" s="87"/>
      <c r="F33" s="87"/>
    </row>
    <row r="34" spans="2:8" ht="22.5" customHeight="1" x14ac:dyDescent="0.25">
      <c r="B34" s="39">
        <v>8</v>
      </c>
      <c r="C34" s="58" t="s">
        <v>99</v>
      </c>
      <c r="D34" s="58"/>
      <c r="E34" s="87"/>
      <c r="F34" s="87"/>
    </row>
    <row r="35" spans="2:8" ht="30" x14ac:dyDescent="0.25">
      <c r="B35" s="39">
        <v>9</v>
      </c>
      <c r="C35" s="58" t="s">
        <v>100</v>
      </c>
      <c r="D35" s="58"/>
      <c r="E35" s="87"/>
      <c r="F35" s="87"/>
    </row>
    <row r="36" spans="2:8" s="48" customFormat="1" ht="21.75" customHeight="1" x14ac:dyDescent="0.25">
      <c r="B36" s="152" t="s">
        <v>101</v>
      </c>
      <c r="C36" s="152"/>
      <c r="D36" s="152"/>
      <c r="E36" s="88"/>
      <c r="F36" s="89">
        <v>1</v>
      </c>
    </row>
    <row r="37" spans="2:8" ht="21.75" customHeight="1" x14ac:dyDescent="0.25">
      <c r="B37" s="153" t="s">
        <v>102</v>
      </c>
      <c r="C37" s="153"/>
      <c r="D37" s="153"/>
      <c r="E37" s="153"/>
      <c r="F37" s="153"/>
      <c r="H37" s="27"/>
    </row>
    <row r="38" spans="2:8" ht="45" x14ac:dyDescent="0.25">
      <c r="B38" s="39">
        <v>1</v>
      </c>
      <c r="C38" s="58" t="s">
        <v>103</v>
      </c>
      <c r="D38" s="58"/>
      <c r="E38" s="87"/>
      <c r="F38" s="87"/>
    </row>
    <row r="39" spans="2:8" x14ac:dyDescent="0.25">
      <c r="B39" s="39">
        <v>2</v>
      </c>
      <c r="C39" s="58" t="s">
        <v>199</v>
      </c>
      <c r="D39" s="58"/>
      <c r="E39" s="87"/>
      <c r="F39" s="87"/>
    </row>
    <row r="40" spans="2:8" ht="21.75" customHeight="1" x14ac:dyDescent="0.25">
      <c r="B40" s="39">
        <v>3</v>
      </c>
      <c r="C40" s="58" t="s">
        <v>200</v>
      </c>
      <c r="D40" s="58"/>
      <c r="E40" s="87"/>
      <c r="F40" s="87"/>
    </row>
    <row r="41" spans="2:8" ht="21.75" customHeight="1" x14ac:dyDescent="0.25">
      <c r="B41" s="39">
        <v>4</v>
      </c>
      <c r="C41" s="58" t="s">
        <v>201</v>
      </c>
      <c r="D41" s="58"/>
      <c r="E41" s="87"/>
      <c r="F41" s="87"/>
    </row>
    <row r="42" spans="2:8" ht="21.75" customHeight="1" x14ac:dyDescent="0.25">
      <c r="B42" s="39">
        <v>5</v>
      </c>
      <c r="C42" s="58" t="s">
        <v>202</v>
      </c>
      <c r="D42" s="58"/>
      <c r="E42" s="87"/>
      <c r="F42" s="87"/>
    </row>
    <row r="43" spans="2:8" ht="21.75" customHeight="1" x14ac:dyDescent="0.25">
      <c r="B43" s="39">
        <v>6</v>
      </c>
      <c r="C43" s="58" t="s">
        <v>203</v>
      </c>
      <c r="D43" s="40"/>
      <c r="E43" s="87"/>
      <c r="F43" s="87"/>
    </row>
    <row r="44" spans="2:8" ht="21.75" customHeight="1" x14ac:dyDescent="0.25">
      <c r="B44" s="39">
        <v>7</v>
      </c>
      <c r="C44" s="58" t="s">
        <v>204</v>
      </c>
      <c r="D44" s="40"/>
      <c r="E44" s="87"/>
      <c r="F44" s="87"/>
    </row>
    <row r="45" spans="2:8" ht="21.75" customHeight="1" x14ac:dyDescent="0.25">
      <c r="B45" s="39">
        <v>8</v>
      </c>
      <c r="C45" s="58" t="s">
        <v>205</v>
      </c>
      <c r="D45" s="40"/>
      <c r="E45" s="87"/>
      <c r="F45" s="87"/>
    </row>
    <row r="46" spans="2:8" ht="24.75" customHeight="1" x14ac:dyDescent="0.25">
      <c r="B46" s="39">
        <v>9</v>
      </c>
      <c r="C46" s="58" t="s">
        <v>206</v>
      </c>
      <c r="D46" s="40"/>
      <c r="E46" s="87"/>
      <c r="F46" s="87"/>
    </row>
    <row r="47" spans="2:8" ht="21.75" customHeight="1" x14ac:dyDescent="0.25">
      <c r="B47" s="39">
        <v>10</v>
      </c>
      <c r="C47" s="58" t="s">
        <v>3</v>
      </c>
      <c r="D47" s="40"/>
      <c r="E47" s="87"/>
      <c r="F47" s="87"/>
    </row>
    <row r="48" spans="2:8" s="48" customFormat="1" ht="21.75" customHeight="1" x14ac:dyDescent="0.25">
      <c r="B48" s="152" t="s">
        <v>104</v>
      </c>
      <c r="C48" s="152"/>
      <c r="D48" s="152"/>
      <c r="E48" s="88"/>
      <c r="F48" s="89">
        <v>1</v>
      </c>
    </row>
    <row r="49" spans="2:8" ht="21.75" customHeight="1" x14ac:dyDescent="0.25">
      <c r="B49" s="154" t="s">
        <v>105</v>
      </c>
      <c r="C49" s="154"/>
      <c r="D49" s="154"/>
      <c r="E49" s="154"/>
      <c r="F49" s="154"/>
    </row>
    <row r="50" spans="2:8" ht="21.75" customHeight="1" x14ac:dyDescent="0.25">
      <c r="B50" s="39">
        <v>1</v>
      </c>
      <c r="C50" s="58" t="s">
        <v>106</v>
      </c>
      <c r="D50" s="40"/>
      <c r="E50" s="87"/>
      <c r="F50" s="87"/>
      <c r="H50" s="27"/>
    </row>
    <row r="51" spans="2:8" ht="21.75" customHeight="1" x14ac:dyDescent="0.25">
      <c r="B51" s="39">
        <v>2</v>
      </c>
      <c r="C51" s="58" t="s">
        <v>167</v>
      </c>
      <c r="D51" s="40"/>
      <c r="E51" s="87"/>
      <c r="F51" s="87"/>
      <c r="H51" s="27"/>
    </row>
    <row r="52" spans="2:8" ht="21.75" customHeight="1" x14ac:dyDescent="0.25">
      <c r="B52" s="39">
        <v>3</v>
      </c>
      <c r="C52" s="58" t="s">
        <v>107</v>
      </c>
      <c r="D52" s="40"/>
      <c r="E52" s="87"/>
      <c r="F52" s="87"/>
    </row>
    <row r="53" spans="2:8" ht="21.75" customHeight="1" x14ac:dyDescent="0.25">
      <c r="B53" s="39">
        <v>4</v>
      </c>
      <c r="C53" s="58" t="s">
        <v>108</v>
      </c>
      <c r="D53" s="40"/>
      <c r="E53" s="87"/>
      <c r="F53" s="87"/>
    </row>
    <row r="54" spans="2:8" s="48" customFormat="1" ht="21.75" customHeight="1" x14ac:dyDescent="0.25">
      <c r="B54" s="152" t="s">
        <v>109</v>
      </c>
      <c r="C54" s="152"/>
      <c r="D54" s="152"/>
      <c r="E54" s="88"/>
      <c r="F54" s="89">
        <v>1</v>
      </c>
    </row>
  </sheetData>
  <mergeCells count="13">
    <mergeCell ref="B54:D54"/>
    <mergeCell ref="B25:D25"/>
    <mergeCell ref="B26:F26"/>
    <mergeCell ref="B36:D36"/>
    <mergeCell ref="B37:F37"/>
    <mergeCell ref="B48:D48"/>
    <mergeCell ref="B49:F49"/>
    <mergeCell ref="B6:F6"/>
    <mergeCell ref="B2:F2"/>
    <mergeCell ref="B4:B5"/>
    <mergeCell ref="C4:C5"/>
    <mergeCell ref="D4:D5"/>
    <mergeCell ref="E4:F4"/>
  </mergeCells>
  <printOptions horizontalCentered="1"/>
  <pageMargins left="0.7" right="0.7" top="0.75" bottom="0.75" header="0.3" footer="0.3"/>
  <pageSetup paperSize="9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L75"/>
  <sheetViews>
    <sheetView zoomScale="90" zoomScaleNormal="90" zoomScalePageLayoutView="115" workbookViewId="0">
      <pane ySplit="5" topLeftCell="A48" activePane="bottomLeft" state="frozen"/>
      <selection pane="bottomLeft" activeCell="B15" sqref="B15:L15"/>
    </sheetView>
  </sheetViews>
  <sheetFormatPr defaultColWidth="8.85546875" defaultRowHeight="15" x14ac:dyDescent="0.25"/>
  <cols>
    <col min="2" max="2" width="5.42578125" style="6" customWidth="1"/>
    <col min="3" max="3" width="34.5703125" customWidth="1"/>
    <col min="4" max="12" width="7.85546875" customWidth="1"/>
  </cols>
  <sheetData>
    <row r="2" spans="2:12" ht="33.75" customHeight="1" x14ac:dyDescent="0.25">
      <c r="B2" s="159" t="s">
        <v>207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2" x14ac:dyDescent="0.25">
      <c r="L3" s="7" t="s">
        <v>174</v>
      </c>
    </row>
    <row r="4" spans="2:12" s="8" customFormat="1" ht="27.75" customHeight="1" x14ac:dyDescent="0.25">
      <c r="B4" s="161" t="s">
        <v>0</v>
      </c>
      <c r="C4" s="161" t="s">
        <v>176</v>
      </c>
      <c r="D4" s="161" t="s">
        <v>208</v>
      </c>
      <c r="E4" s="161"/>
      <c r="F4" s="161"/>
      <c r="G4" s="161"/>
      <c r="H4" s="161"/>
      <c r="I4" s="161"/>
      <c r="J4" s="161"/>
      <c r="K4" s="161"/>
      <c r="L4" s="161"/>
    </row>
    <row r="5" spans="2:12" s="8" customFormat="1" ht="30" x14ac:dyDescent="0.25">
      <c r="B5" s="161"/>
      <c r="C5" s="161"/>
      <c r="D5" s="5" t="s">
        <v>197</v>
      </c>
      <c r="E5" s="5" t="s">
        <v>4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6</v>
      </c>
      <c r="L5" s="5">
        <v>7</v>
      </c>
    </row>
    <row r="6" spans="2:12" s="9" customFormat="1" ht="51.75" customHeight="1" x14ac:dyDescent="0.25">
      <c r="B6" s="158" t="s">
        <v>209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2:12" s="9" customFormat="1" ht="26.25" customHeight="1" x14ac:dyDescent="0.25">
      <c r="B7" s="4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2:12" s="9" customFormat="1" ht="26.25" customHeight="1" x14ac:dyDescent="0.25">
      <c r="B8" s="4">
        <v>2</v>
      </c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2" s="9" customFormat="1" ht="26.25" customHeight="1" x14ac:dyDescent="0.25">
      <c r="B9" s="4">
        <v>3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12" s="9" customFormat="1" ht="26.25" customHeight="1" x14ac:dyDescent="0.25">
      <c r="B10" s="4">
        <v>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s="9" customFormat="1" ht="26.25" customHeight="1" x14ac:dyDescent="0.25">
      <c r="B11" s="4">
        <v>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2" s="9" customFormat="1" ht="26.25" customHeight="1" x14ac:dyDescent="0.25">
      <c r="B12" s="4">
        <v>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2" s="13" customFormat="1" ht="26.25" customHeight="1" x14ac:dyDescent="0.25">
      <c r="B13" s="4">
        <v>7</v>
      </c>
      <c r="C13" s="11"/>
      <c r="D13" s="12"/>
      <c r="E13" s="12"/>
      <c r="F13" s="12"/>
      <c r="G13" s="12"/>
      <c r="H13" s="12"/>
      <c r="I13" s="12"/>
      <c r="J13" s="12"/>
      <c r="K13" s="12"/>
      <c r="L13" s="12"/>
    </row>
    <row r="14" spans="2:12" s="9" customFormat="1" ht="26.25" customHeight="1" x14ac:dyDescent="0.25">
      <c r="B14" s="4"/>
      <c r="C14" s="10" t="s">
        <v>70</v>
      </c>
      <c r="D14" s="10"/>
      <c r="E14" s="10"/>
      <c r="F14" s="10"/>
      <c r="G14" s="10"/>
      <c r="H14" s="10"/>
      <c r="I14" s="10"/>
      <c r="J14" s="10"/>
      <c r="K14" s="10"/>
      <c r="L14" s="10"/>
    </row>
    <row r="15" spans="2:12" s="9" customFormat="1" ht="26.25" customHeight="1" x14ac:dyDescent="0.25">
      <c r="B15" s="157" t="s">
        <v>173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</row>
    <row r="16" spans="2:12" s="9" customFormat="1" ht="26.25" customHeight="1" x14ac:dyDescent="0.25">
      <c r="B16" s="4">
        <v>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s="9" customFormat="1" ht="26.25" customHeight="1" x14ac:dyDescent="0.25">
      <c r="B17" s="4">
        <v>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2:12" s="9" customFormat="1" ht="26.25" customHeight="1" x14ac:dyDescent="0.25">
      <c r="B18" s="4">
        <v>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2:12" s="9" customFormat="1" ht="26.25" customHeight="1" x14ac:dyDescent="0.25">
      <c r="B19" s="4">
        <v>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12" s="9" customFormat="1" ht="26.25" customHeight="1" x14ac:dyDescent="0.25">
      <c r="B20" s="4">
        <v>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2:12" s="9" customFormat="1" ht="26.25" customHeight="1" x14ac:dyDescent="0.25">
      <c r="B21" s="4">
        <v>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2:12" s="9" customFormat="1" ht="26.25" customHeight="1" x14ac:dyDescent="0.25">
      <c r="B22" s="4">
        <v>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2:12" s="9" customFormat="1" ht="26.25" customHeight="1" x14ac:dyDescent="0.25">
      <c r="B23" s="157" t="s">
        <v>175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2:12" s="9" customFormat="1" ht="26.25" customHeight="1" x14ac:dyDescent="0.25">
      <c r="B24" s="4">
        <v>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12" s="9" customFormat="1" ht="26.25" customHeight="1" x14ac:dyDescent="0.25">
      <c r="B25" s="4">
        <v>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2:12" s="9" customFormat="1" ht="26.25" customHeight="1" x14ac:dyDescent="0.25">
      <c r="B26" s="4">
        <v>3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2" s="9" customFormat="1" ht="26.25" customHeight="1" x14ac:dyDescent="0.25">
      <c r="B27" s="4">
        <v>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2:12" s="9" customFormat="1" ht="26.25" customHeight="1" x14ac:dyDescent="0.25">
      <c r="B28" s="4">
        <v>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s="9" customFormat="1" ht="26.25" customHeight="1" x14ac:dyDescent="0.25">
      <c r="B29" s="4">
        <v>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2:12" s="9" customFormat="1" ht="26.25" customHeight="1" x14ac:dyDescent="0.25">
      <c r="B30" s="4">
        <v>7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2:12" s="9" customFormat="1" ht="26.25" customHeight="1" x14ac:dyDescent="0.25">
      <c r="B31" s="157" t="s">
        <v>177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</row>
    <row r="32" spans="2:12" s="9" customFormat="1" ht="26.25" customHeight="1" x14ac:dyDescent="0.25">
      <c r="B32" s="4">
        <v>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s="9" customFormat="1" ht="26.25" customHeight="1" x14ac:dyDescent="0.25">
      <c r="B33" s="4">
        <v>2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2:12" s="9" customFormat="1" ht="26.25" customHeight="1" x14ac:dyDescent="0.25">
      <c r="B34" s="4">
        <v>3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2:12" s="9" customFormat="1" ht="26.25" customHeight="1" x14ac:dyDescent="0.25">
      <c r="B35" s="4">
        <v>4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12" s="9" customFormat="1" ht="26.25" customHeight="1" x14ac:dyDescent="0.25">
      <c r="B36" s="4">
        <v>5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2:12" s="9" customFormat="1" ht="26.25" customHeight="1" x14ac:dyDescent="0.25">
      <c r="B37" s="157" t="s">
        <v>12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</row>
    <row r="38" spans="2:12" s="9" customFormat="1" ht="26.25" customHeight="1" x14ac:dyDescent="0.25">
      <c r="B38" s="4">
        <v>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2:12" s="9" customFormat="1" ht="26.25" customHeight="1" x14ac:dyDescent="0.25">
      <c r="B39" s="4">
        <v>2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2:12" s="9" customFormat="1" ht="26.25" customHeight="1" x14ac:dyDescent="0.25">
      <c r="B40" s="4">
        <v>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12" s="9" customFormat="1" ht="26.25" customHeight="1" x14ac:dyDescent="0.25">
      <c r="B41" s="4">
        <v>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2:12" s="9" customFormat="1" ht="26.25" customHeight="1" x14ac:dyDescent="0.25">
      <c r="B42" s="4">
        <v>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2:12" s="9" customFormat="1" ht="26.25" customHeight="1" x14ac:dyDescent="0.25">
      <c r="B43" s="4">
        <v>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2:12" s="9" customFormat="1" ht="26.25" customHeight="1" x14ac:dyDescent="0.25">
      <c r="B44" s="4">
        <v>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12" s="13" customFormat="1" ht="26.25" customHeight="1" x14ac:dyDescent="0.25">
      <c r="B45" s="155" t="s">
        <v>6</v>
      </c>
      <c r="C45" s="156"/>
      <c r="D45" s="12"/>
      <c r="E45" s="12"/>
      <c r="F45" s="12"/>
      <c r="G45" s="12"/>
      <c r="H45" s="12"/>
      <c r="I45" s="12"/>
      <c r="J45" s="12"/>
      <c r="K45" s="12"/>
      <c r="L45" s="12"/>
    </row>
    <row r="46" spans="2:12" s="9" customFormat="1" ht="26.25" customHeight="1" x14ac:dyDescent="0.25">
      <c r="B46" s="157" t="s">
        <v>13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</row>
    <row r="47" spans="2:12" s="9" customFormat="1" ht="26.25" customHeight="1" x14ac:dyDescent="0.25">
      <c r="B47" s="4">
        <v>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2:12" s="9" customFormat="1" ht="26.25" customHeight="1" x14ac:dyDescent="0.25">
      <c r="B48" s="4">
        <v>2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2:12" s="9" customFormat="1" ht="26.25" customHeight="1" x14ac:dyDescent="0.25">
      <c r="B49" s="4">
        <v>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2:12" s="9" customFormat="1" ht="26.25" customHeight="1" x14ac:dyDescent="0.25">
      <c r="B50" s="4">
        <v>4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2:12" s="9" customFormat="1" ht="26.25" customHeight="1" x14ac:dyDescent="0.25">
      <c r="B51" s="4">
        <v>5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s="9" customFormat="1" ht="26.25" customHeight="1" x14ac:dyDescent="0.25">
      <c r="B52" s="4">
        <v>6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s="9" customFormat="1" ht="26.25" customHeight="1" x14ac:dyDescent="0.25">
      <c r="B53" s="4">
        <v>7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s="13" customFormat="1" ht="26.25" customHeight="1" x14ac:dyDescent="0.25">
      <c r="B54" s="155" t="s">
        <v>7</v>
      </c>
      <c r="C54" s="156"/>
      <c r="D54" s="12"/>
      <c r="E54" s="12"/>
      <c r="F54" s="12"/>
      <c r="G54" s="12"/>
      <c r="H54" s="12"/>
      <c r="I54" s="12"/>
      <c r="J54" s="12"/>
      <c r="K54" s="12"/>
      <c r="L54" s="12"/>
    </row>
    <row r="55" spans="2:12" s="9" customFormat="1" ht="26.25" customHeight="1" x14ac:dyDescent="0.25">
      <c r="B55" s="157" t="s">
        <v>178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7"/>
    </row>
    <row r="56" spans="2:12" s="9" customFormat="1" ht="26.25" customHeight="1" x14ac:dyDescent="0.25">
      <c r="B56" s="4">
        <v>1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2:12" s="9" customFormat="1" ht="26.25" customHeight="1" x14ac:dyDescent="0.25">
      <c r="B57" s="4">
        <v>2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s="9" customFormat="1" ht="26.25" customHeight="1" x14ac:dyDescent="0.25">
      <c r="B58" s="4">
        <v>3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2:12" s="9" customFormat="1" ht="26.25" customHeight="1" x14ac:dyDescent="0.25">
      <c r="B59" s="4">
        <v>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2:12" s="9" customFormat="1" ht="26.25" customHeight="1" x14ac:dyDescent="0.25">
      <c r="B60" s="4">
        <v>5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2:12" s="13" customFormat="1" ht="26.25" customHeight="1" x14ac:dyDescent="0.25">
      <c r="B61" s="155" t="s">
        <v>7</v>
      </c>
      <c r="C61" s="156"/>
      <c r="D61" s="12"/>
      <c r="E61" s="12"/>
      <c r="F61" s="12"/>
      <c r="G61" s="12"/>
      <c r="H61" s="12"/>
      <c r="I61" s="12"/>
      <c r="J61" s="12"/>
      <c r="K61" s="12"/>
      <c r="L61" s="12"/>
    </row>
    <row r="62" spans="2:12" s="13" customFormat="1" ht="26.25" customHeight="1" x14ac:dyDescent="0.25">
      <c r="B62" s="157" t="s">
        <v>9</v>
      </c>
      <c r="C62" s="157"/>
      <c r="D62" s="157"/>
      <c r="E62" s="157"/>
      <c r="F62" s="157"/>
      <c r="G62" s="157"/>
      <c r="H62" s="157"/>
      <c r="I62" s="157"/>
      <c r="J62" s="157"/>
      <c r="K62" s="157"/>
      <c r="L62" s="157"/>
    </row>
    <row r="63" spans="2:12" s="9" customFormat="1" ht="26.25" customHeight="1" x14ac:dyDescent="0.25">
      <c r="B63" s="4">
        <v>1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2:12" s="9" customFormat="1" ht="26.25" customHeight="1" x14ac:dyDescent="0.25">
      <c r="B64" s="4">
        <v>2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 s="9" customFormat="1" ht="26.25" customHeight="1" x14ac:dyDescent="0.25">
      <c r="B65" s="4">
        <v>3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 s="9" customFormat="1" ht="26.25" customHeight="1" x14ac:dyDescent="0.25">
      <c r="B66" s="4">
        <v>4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s="9" customFormat="1" ht="26.25" customHeight="1" x14ac:dyDescent="0.25">
      <c r="B67" s="4">
        <v>5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 s="13" customFormat="1" ht="26.25" customHeight="1" x14ac:dyDescent="0.25">
      <c r="B68" s="155" t="s">
        <v>10</v>
      </c>
      <c r="C68" s="156"/>
      <c r="D68" s="12"/>
      <c r="E68" s="12"/>
      <c r="F68" s="12"/>
      <c r="G68" s="12"/>
      <c r="H68" s="12"/>
      <c r="I68" s="12"/>
      <c r="J68" s="12"/>
      <c r="K68" s="12"/>
      <c r="L68" s="12"/>
    </row>
    <row r="69" spans="2:12" s="13" customFormat="1" ht="31.5" customHeight="1" x14ac:dyDescent="0.25">
      <c r="B69" s="158" t="s">
        <v>23</v>
      </c>
      <c r="C69" s="158"/>
      <c r="D69" s="158"/>
      <c r="E69" s="158"/>
      <c r="F69" s="158"/>
      <c r="G69" s="158"/>
      <c r="H69" s="158"/>
      <c r="I69" s="158"/>
      <c r="J69" s="158"/>
      <c r="K69" s="158"/>
      <c r="L69" s="158"/>
    </row>
    <row r="70" spans="2:12" s="9" customFormat="1" ht="26.25" customHeight="1" x14ac:dyDescent="0.25">
      <c r="B70" s="4">
        <v>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2:12" s="9" customFormat="1" ht="26.25" customHeight="1" x14ac:dyDescent="0.25">
      <c r="B71" s="4">
        <v>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 s="9" customFormat="1" ht="26.25" customHeight="1" x14ac:dyDescent="0.25">
      <c r="B72" s="4">
        <v>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 s="9" customFormat="1" ht="26.25" customHeight="1" x14ac:dyDescent="0.25">
      <c r="B73" s="4">
        <v>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2:12" s="9" customFormat="1" ht="26.25" customHeight="1" x14ac:dyDescent="0.25">
      <c r="B74" s="4">
        <v>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2:12" s="13" customFormat="1" ht="26.25" customHeight="1" x14ac:dyDescent="0.25">
      <c r="B75" s="155" t="s">
        <v>11</v>
      </c>
      <c r="C75" s="156"/>
      <c r="D75" s="12"/>
      <c r="E75" s="12"/>
      <c r="F75" s="12"/>
      <c r="G75" s="12"/>
      <c r="H75" s="12"/>
      <c r="I75" s="12"/>
      <c r="J75" s="12"/>
      <c r="K75" s="12"/>
      <c r="L75" s="12"/>
    </row>
  </sheetData>
  <mergeCells count="18">
    <mergeCell ref="B46:L46"/>
    <mergeCell ref="B2:L2"/>
    <mergeCell ref="B4:B5"/>
    <mergeCell ref="C4:C5"/>
    <mergeCell ref="D4:L4"/>
    <mergeCell ref="B6:L6"/>
    <mergeCell ref="B15:L15"/>
    <mergeCell ref="B23:L23"/>
    <mergeCell ref="B31:L31"/>
    <mergeCell ref="B37:L37"/>
    <mergeCell ref="B45:C45"/>
    <mergeCell ref="B75:C75"/>
    <mergeCell ref="B54:C54"/>
    <mergeCell ref="B55:L55"/>
    <mergeCell ref="B61:C61"/>
    <mergeCell ref="B62:L62"/>
    <mergeCell ref="B68:C68"/>
    <mergeCell ref="B69:L69"/>
  </mergeCells>
  <printOptions horizontalCentered="1"/>
  <pageMargins left="0.23622047244094491" right="0.23622047244094491" top="0.47244094488188981" bottom="0.47244094488188981" header="0.31496062992125984" footer="0.31496062992125984"/>
  <pageSetup paperSize="9" scale="8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6"/>
  <sheetViews>
    <sheetView zoomScaleNormal="100" zoomScaleSheetLayoutView="100" workbookViewId="0">
      <selection activeCell="L17" sqref="L17"/>
    </sheetView>
  </sheetViews>
  <sheetFormatPr defaultColWidth="8.85546875" defaultRowHeight="15" x14ac:dyDescent="0.25"/>
  <cols>
    <col min="1" max="1" width="8.85546875" style="9"/>
    <col min="2" max="2" width="5.7109375" style="1" customWidth="1"/>
    <col min="3" max="3" width="33.140625" style="9" customWidth="1"/>
    <col min="4" max="5" width="12.42578125" style="9" customWidth="1"/>
    <col min="6" max="6" width="15.42578125" style="9" customWidth="1"/>
    <col min="7" max="7" width="19" style="9" customWidth="1"/>
    <col min="8" max="16384" width="8.85546875" style="9"/>
  </cols>
  <sheetData>
    <row r="3" spans="2:8" ht="48.95" customHeight="1" x14ac:dyDescent="0.25">
      <c r="B3" s="159" t="s">
        <v>116</v>
      </c>
      <c r="C3" s="159"/>
      <c r="D3" s="159"/>
      <c r="E3" s="159"/>
      <c r="F3" s="159"/>
      <c r="G3" s="159"/>
    </row>
    <row r="5" spans="2:8" ht="45" x14ac:dyDescent="0.25">
      <c r="B5" s="4" t="s">
        <v>0</v>
      </c>
      <c r="C5" s="24" t="s">
        <v>117</v>
      </c>
      <c r="D5" s="24" t="s">
        <v>144</v>
      </c>
      <c r="E5" s="24" t="s">
        <v>120</v>
      </c>
      <c r="F5" s="24" t="s">
        <v>140</v>
      </c>
      <c r="G5" s="24" t="s">
        <v>141</v>
      </c>
      <c r="H5" s="23"/>
    </row>
    <row r="6" spans="2:8" x14ac:dyDescent="0.25">
      <c r="B6" s="4">
        <v>1</v>
      </c>
      <c r="C6" s="10" t="s">
        <v>111</v>
      </c>
      <c r="D6" s="51"/>
      <c r="E6" s="4"/>
      <c r="F6" s="51" t="e">
        <f>D6-5/E6*D6</f>
        <v>#DIV/0!</v>
      </c>
      <c r="G6" s="51" t="e">
        <f>F6/(1.1)^5</f>
        <v>#DIV/0!</v>
      </c>
    </row>
    <row r="7" spans="2:8" x14ac:dyDescent="0.25">
      <c r="B7" s="4">
        <v>2</v>
      </c>
      <c r="C7" s="10" t="s">
        <v>112</v>
      </c>
      <c r="D7" s="51"/>
      <c r="E7" s="4"/>
      <c r="F7" s="51" t="e">
        <f t="shared" ref="F7:F8" si="0">D7-5/E7*D7</f>
        <v>#DIV/0!</v>
      </c>
      <c r="G7" s="51" t="e">
        <f t="shared" ref="G7" si="1">F7/(1.1)^5</f>
        <v>#DIV/0!</v>
      </c>
    </row>
    <row r="8" spans="2:8" x14ac:dyDescent="0.25">
      <c r="B8" s="4">
        <v>3</v>
      </c>
      <c r="C8" s="10" t="s">
        <v>113</v>
      </c>
      <c r="D8" s="51"/>
      <c r="E8" s="4"/>
      <c r="F8" s="51" t="e">
        <f t="shared" si="0"/>
        <v>#DIV/0!</v>
      </c>
      <c r="G8" s="51" t="e">
        <f>F8/(1.1)^5</f>
        <v>#DIV/0!</v>
      </c>
    </row>
    <row r="9" spans="2:8" x14ac:dyDescent="0.25">
      <c r="B9" s="4">
        <v>4</v>
      </c>
      <c r="C9" s="10" t="s">
        <v>114</v>
      </c>
      <c r="D9" s="10"/>
      <c r="E9" s="10"/>
      <c r="F9" s="10"/>
      <c r="G9" s="10"/>
    </row>
    <row r="10" spans="2:8" x14ac:dyDescent="0.25">
      <c r="B10" s="4">
        <v>5</v>
      </c>
      <c r="C10" s="10" t="s">
        <v>122</v>
      </c>
      <c r="D10" s="10"/>
      <c r="E10" s="10"/>
      <c r="F10" s="10"/>
      <c r="G10" s="10"/>
    </row>
    <row r="11" spans="2:8" x14ac:dyDescent="0.25">
      <c r="B11" s="4"/>
      <c r="C11" s="10" t="s">
        <v>70</v>
      </c>
      <c r="D11" s="51">
        <f>SUM(D6:D10)</f>
        <v>0</v>
      </c>
      <c r="E11" s="10"/>
      <c r="F11" s="51" t="e">
        <f>SUM(F6:F10)</f>
        <v>#DIV/0!</v>
      </c>
      <c r="G11" s="51" t="e">
        <f>SUM(G6:G10)</f>
        <v>#DIV/0!</v>
      </c>
    </row>
    <row r="12" spans="2:8" x14ac:dyDescent="0.25">
      <c r="C12" s="10"/>
      <c r="D12" s="51"/>
      <c r="F12" s="52"/>
      <c r="G12" s="52"/>
    </row>
    <row r="13" spans="2:8" x14ac:dyDescent="0.25">
      <c r="C13" s="10" t="s">
        <v>142</v>
      </c>
      <c r="D13" s="51" t="e">
        <f>#REF!</f>
        <v>#REF!</v>
      </c>
    </row>
    <row r="14" spans="2:8" ht="30" x14ac:dyDescent="0.25">
      <c r="C14" s="24" t="s">
        <v>118</v>
      </c>
      <c r="D14" s="10">
        <v>3.7907999999999999</v>
      </c>
    </row>
    <row r="15" spans="2:8" x14ac:dyDescent="0.25">
      <c r="C15" s="10" t="s">
        <v>143</v>
      </c>
      <c r="D15" s="51">
        <f>' Active Comune'!E54</f>
        <v>0</v>
      </c>
    </row>
    <row r="16" spans="2:8" x14ac:dyDescent="0.25">
      <c r="C16" s="53" t="s">
        <v>119</v>
      </c>
      <c r="D16" s="54" t="e">
        <f>(D13*D14+G11)/D15</f>
        <v>#REF!</v>
      </c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view="pageBreakPreview" zoomScaleNormal="110" zoomScaleSheetLayoutView="100" zoomScalePageLayoutView="150" workbookViewId="0">
      <selection activeCell="D43" sqref="D43"/>
    </sheetView>
  </sheetViews>
  <sheetFormatPr defaultColWidth="8.85546875" defaultRowHeight="15" x14ac:dyDescent="0.25"/>
  <cols>
    <col min="1" max="1" width="6" customWidth="1"/>
    <col min="2" max="2" width="15.42578125" style="102" customWidth="1"/>
    <col min="3" max="3" width="71.140625" style="101" customWidth="1"/>
    <col min="4" max="4" width="8.28515625" style="102" customWidth="1"/>
    <col min="5" max="5" width="13.5703125" style="102" customWidth="1"/>
    <col min="6" max="6" width="14.28515625" style="102" customWidth="1"/>
    <col min="7" max="16384" width="8.85546875" style="101"/>
  </cols>
  <sheetData>
    <row r="2" spans="2:6" s="101" customFormat="1" ht="30.75" customHeight="1" x14ac:dyDescent="0.25">
      <c r="B2" s="162" t="s">
        <v>258</v>
      </c>
      <c r="C2" s="162"/>
      <c r="D2" s="162"/>
      <c r="E2" s="162"/>
      <c r="F2" s="117"/>
    </row>
    <row r="4" spans="2:6" s="101" customFormat="1" ht="45" x14ac:dyDescent="0.25">
      <c r="B4" s="106" t="s">
        <v>123</v>
      </c>
      <c r="C4" s="106" t="s">
        <v>124</v>
      </c>
      <c r="D4" s="106" t="s">
        <v>125</v>
      </c>
      <c r="E4" s="106" t="s">
        <v>21</v>
      </c>
    </row>
    <row r="5" spans="2:6" s="101" customFormat="1" x14ac:dyDescent="0.25">
      <c r="B5" s="163" t="s">
        <v>220</v>
      </c>
      <c r="C5" s="110" t="s">
        <v>129</v>
      </c>
      <c r="D5" s="106">
        <v>20</v>
      </c>
      <c r="E5" s="105"/>
    </row>
    <row r="6" spans="2:6" s="101" customFormat="1" ht="30" x14ac:dyDescent="0.25">
      <c r="B6" s="163"/>
      <c r="C6" s="109" t="s">
        <v>126</v>
      </c>
      <c r="D6" s="108">
        <v>20</v>
      </c>
      <c r="E6" s="107"/>
    </row>
    <row r="7" spans="2:6" s="101" customFormat="1" ht="30" x14ac:dyDescent="0.25">
      <c r="B7" s="163"/>
      <c r="C7" s="109" t="s">
        <v>127</v>
      </c>
      <c r="D7" s="108">
        <v>10</v>
      </c>
      <c r="E7" s="107"/>
    </row>
    <row r="8" spans="2:6" s="101" customFormat="1" ht="30" x14ac:dyDescent="0.25">
      <c r="B8" s="163"/>
      <c r="C8" s="109" t="s">
        <v>128</v>
      </c>
      <c r="D8" s="108">
        <v>0</v>
      </c>
      <c r="E8" s="107"/>
    </row>
    <row r="9" spans="2:6" s="101" customFormat="1" x14ac:dyDescent="0.25">
      <c r="B9" s="163"/>
      <c r="C9" s="110" t="s">
        <v>232</v>
      </c>
      <c r="D9" s="106">
        <v>15</v>
      </c>
      <c r="E9" s="105"/>
    </row>
    <row r="10" spans="2:6" s="101" customFormat="1" x14ac:dyDescent="0.25">
      <c r="B10" s="163"/>
      <c r="C10" s="111" t="s">
        <v>233</v>
      </c>
      <c r="D10" s="106">
        <v>15</v>
      </c>
      <c r="E10" s="105"/>
    </row>
    <row r="11" spans="2:6" s="101" customFormat="1" x14ac:dyDescent="0.25">
      <c r="B11" s="163"/>
      <c r="C11" s="111" t="s">
        <v>230</v>
      </c>
      <c r="D11" s="108">
        <v>10</v>
      </c>
      <c r="E11" s="107"/>
    </row>
    <row r="12" spans="2:6" s="101" customFormat="1" x14ac:dyDescent="0.25">
      <c r="B12" s="163"/>
      <c r="C12" s="116" t="s">
        <v>231</v>
      </c>
      <c r="D12" s="108">
        <v>5</v>
      </c>
      <c r="E12" s="107"/>
    </row>
    <row r="13" spans="2:6" s="101" customFormat="1" ht="15" customHeight="1" x14ac:dyDescent="0.25">
      <c r="B13" s="168" t="s">
        <v>219</v>
      </c>
      <c r="C13" s="115" t="s">
        <v>234</v>
      </c>
      <c r="D13" s="114">
        <v>10</v>
      </c>
      <c r="E13" s="107"/>
    </row>
    <row r="14" spans="2:6" s="101" customFormat="1" x14ac:dyDescent="0.25">
      <c r="B14" s="169"/>
      <c r="C14" s="111" t="s">
        <v>235</v>
      </c>
      <c r="D14" s="108">
        <v>10</v>
      </c>
      <c r="E14" s="107"/>
    </row>
    <row r="15" spans="2:6" s="101" customFormat="1" x14ac:dyDescent="0.25">
      <c r="B15" s="169"/>
      <c r="C15" s="111" t="s">
        <v>236</v>
      </c>
      <c r="D15" s="108">
        <v>5</v>
      </c>
      <c r="E15" s="107"/>
    </row>
    <row r="16" spans="2:6" s="101" customFormat="1" x14ac:dyDescent="0.25">
      <c r="B16" s="169"/>
      <c r="C16" s="111" t="s">
        <v>237</v>
      </c>
      <c r="D16" s="108">
        <v>0</v>
      </c>
      <c r="E16" s="107"/>
    </row>
    <row r="17" spans="2:5" s="101" customFormat="1" x14ac:dyDescent="0.25">
      <c r="B17" s="169"/>
      <c r="C17" s="115" t="s">
        <v>238</v>
      </c>
      <c r="D17" s="114">
        <v>10</v>
      </c>
      <c r="E17" s="107"/>
    </row>
    <row r="18" spans="2:5" s="101" customFormat="1" x14ac:dyDescent="0.25">
      <c r="B18" s="169"/>
      <c r="C18" s="111" t="s">
        <v>239</v>
      </c>
      <c r="D18" s="108">
        <v>10</v>
      </c>
      <c r="E18" s="107"/>
    </row>
    <row r="19" spans="2:5" s="101" customFormat="1" x14ac:dyDescent="0.25">
      <c r="B19" s="170"/>
      <c r="C19" s="111" t="s">
        <v>240</v>
      </c>
      <c r="D19" s="108">
        <v>0</v>
      </c>
      <c r="E19" s="107"/>
    </row>
    <row r="20" spans="2:5" s="101" customFormat="1" x14ac:dyDescent="0.25">
      <c r="B20" s="165" t="s">
        <v>215</v>
      </c>
      <c r="C20" s="110" t="s">
        <v>224</v>
      </c>
      <c r="D20" s="106">
        <v>8</v>
      </c>
      <c r="E20" s="107"/>
    </row>
    <row r="21" spans="2:5" s="101" customFormat="1" x14ac:dyDescent="0.25">
      <c r="B21" s="166"/>
      <c r="C21" s="111" t="s">
        <v>214</v>
      </c>
      <c r="D21" s="108">
        <v>8</v>
      </c>
      <c r="E21" s="107"/>
    </row>
    <row r="22" spans="2:5" s="101" customFormat="1" x14ac:dyDescent="0.25">
      <c r="B22" s="166"/>
      <c r="C22" s="111" t="s">
        <v>213</v>
      </c>
      <c r="D22" s="108">
        <v>5</v>
      </c>
      <c r="E22" s="107"/>
    </row>
    <row r="23" spans="2:5" s="101" customFormat="1" x14ac:dyDescent="0.25">
      <c r="B23" s="166"/>
      <c r="C23" s="113" t="s">
        <v>212</v>
      </c>
      <c r="D23" s="108">
        <v>3</v>
      </c>
      <c r="E23" s="107"/>
    </row>
    <row r="24" spans="2:5" s="101" customFormat="1" x14ac:dyDescent="0.25">
      <c r="B24" s="166"/>
      <c r="C24" s="111" t="s">
        <v>130</v>
      </c>
      <c r="D24" s="108">
        <v>0</v>
      </c>
      <c r="E24" s="107"/>
    </row>
    <row r="25" spans="2:5" s="101" customFormat="1" ht="30" customHeight="1" x14ac:dyDescent="0.25">
      <c r="B25" s="166"/>
      <c r="C25" s="110" t="s">
        <v>225</v>
      </c>
      <c r="D25" s="106">
        <v>7</v>
      </c>
      <c r="E25" s="105"/>
    </row>
    <row r="26" spans="2:5" s="101" customFormat="1" x14ac:dyDescent="0.25">
      <c r="B26" s="166"/>
      <c r="C26" s="111" t="s">
        <v>131</v>
      </c>
      <c r="D26" s="108">
        <v>7</v>
      </c>
      <c r="E26" s="107"/>
    </row>
    <row r="27" spans="2:5" s="101" customFormat="1" x14ac:dyDescent="0.25">
      <c r="B27" s="166"/>
      <c r="C27" s="111" t="s">
        <v>132</v>
      </c>
      <c r="D27" s="108">
        <v>5</v>
      </c>
      <c r="E27" s="107"/>
    </row>
    <row r="28" spans="2:5" s="101" customFormat="1" x14ac:dyDescent="0.25">
      <c r="B28" s="166"/>
      <c r="C28" s="111" t="s">
        <v>133</v>
      </c>
      <c r="D28" s="108">
        <v>3</v>
      </c>
      <c r="E28" s="107"/>
    </row>
    <row r="29" spans="2:5" s="101" customFormat="1" x14ac:dyDescent="0.25">
      <c r="B29" s="166"/>
      <c r="C29" s="110" t="s">
        <v>226</v>
      </c>
      <c r="D29" s="106">
        <v>5</v>
      </c>
      <c r="E29" s="105"/>
    </row>
    <row r="30" spans="2:5" s="101" customFormat="1" x14ac:dyDescent="0.25">
      <c r="B30" s="166"/>
      <c r="C30" s="111" t="s">
        <v>241</v>
      </c>
      <c r="D30" s="108">
        <v>5</v>
      </c>
      <c r="E30" s="107"/>
    </row>
    <row r="31" spans="2:5" s="101" customFormat="1" ht="30" x14ac:dyDescent="0.25">
      <c r="B31" s="166"/>
      <c r="C31" s="111" t="s">
        <v>242</v>
      </c>
      <c r="D31" s="108">
        <v>3</v>
      </c>
      <c r="E31" s="107"/>
    </row>
    <row r="32" spans="2:5" s="101" customFormat="1" x14ac:dyDescent="0.25">
      <c r="B32" s="166"/>
      <c r="C32" s="111" t="s">
        <v>136</v>
      </c>
      <c r="D32" s="108">
        <v>1</v>
      </c>
      <c r="E32" s="107"/>
    </row>
    <row r="33" spans="2:6" s="101" customFormat="1" x14ac:dyDescent="0.25">
      <c r="B33" s="166"/>
      <c r="C33" s="110" t="s">
        <v>243</v>
      </c>
      <c r="D33" s="106">
        <v>5</v>
      </c>
      <c r="E33" s="105"/>
    </row>
    <row r="34" spans="2:6" s="101" customFormat="1" x14ac:dyDescent="0.25">
      <c r="B34" s="166"/>
      <c r="C34" s="109" t="s">
        <v>222</v>
      </c>
      <c r="D34" s="108">
        <v>5</v>
      </c>
      <c r="E34" s="112"/>
    </row>
    <row r="35" spans="2:6" s="101" customFormat="1" x14ac:dyDescent="0.25">
      <c r="B35" s="167"/>
      <c r="C35" s="109" t="s">
        <v>223</v>
      </c>
      <c r="D35" s="108">
        <v>0</v>
      </c>
      <c r="E35" s="107"/>
    </row>
    <row r="36" spans="2:6" s="101" customFormat="1" ht="30" x14ac:dyDescent="0.25">
      <c r="B36" s="163" t="s">
        <v>216</v>
      </c>
      <c r="C36" s="110" t="s">
        <v>217</v>
      </c>
      <c r="D36" s="106">
        <v>10</v>
      </c>
      <c r="E36" s="105"/>
    </row>
    <row r="37" spans="2:6" s="101" customFormat="1" x14ac:dyDescent="0.25">
      <c r="B37" s="163"/>
      <c r="C37" s="111" t="s">
        <v>229</v>
      </c>
      <c r="D37" s="108">
        <v>10</v>
      </c>
      <c r="E37" s="107"/>
    </row>
    <row r="38" spans="2:6" s="101" customFormat="1" x14ac:dyDescent="0.25">
      <c r="B38" s="163"/>
      <c r="C38" s="111" t="s">
        <v>228</v>
      </c>
      <c r="D38" s="108">
        <v>6</v>
      </c>
      <c r="E38" s="107"/>
    </row>
    <row r="39" spans="2:6" s="101" customFormat="1" x14ac:dyDescent="0.25">
      <c r="B39" s="163"/>
      <c r="C39" s="111" t="s">
        <v>227</v>
      </c>
      <c r="D39" s="108">
        <v>3</v>
      </c>
      <c r="E39" s="107"/>
    </row>
    <row r="40" spans="2:6" s="101" customFormat="1" x14ac:dyDescent="0.25">
      <c r="B40" s="163"/>
      <c r="C40" s="110" t="s">
        <v>218</v>
      </c>
      <c r="D40" s="106">
        <v>10</v>
      </c>
      <c r="E40" s="105"/>
    </row>
    <row r="41" spans="2:6" s="101" customFormat="1" ht="30" x14ac:dyDescent="0.25">
      <c r="B41" s="163"/>
      <c r="C41" s="109" t="s">
        <v>244</v>
      </c>
      <c r="D41" s="108">
        <v>10</v>
      </c>
      <c r="E41" s="107"/>
    </row>
    <row r="42" spans="2:6" s="101" customFormat="1" x14ac:dyDescent="0.25">
      <c r="B42" s="163"/>
      <c r="C42" s="109" t="s">
        <v>138</v>
      </c>
      <c r="D42" s="108">
        <v>5</v>
      </c>
      <c r="E42" s="107"/>
    </row>
    <row r="43" spans="2:6" s="101" customFormat="1" ht="15" customHeight="1" x14ac:dyDescent="0.25">
      <c r="B43" s="164" t="s">
        <v>139</v>
      </c>
      <c r="C43" s="164"/>
      <c r="D43" s="106">
        <f>D40+D36+D33+D29+D25+D20+D17+D13+D9+D5</f>
        <v>100</v>
      </c>
      <c r="E43" s="105"/>
    </row>
    <row r="44" spans="2:6" s="101" customFormat="1" x14ac:dyDescent="0.25">
      <c r="B44" s="67"/>
      <c r="C44" s="104"/>
      <c r="D44" s="103"/>
      <c r="E44" s="103"/>
      <c r="F44" s="103"/>
    </row>
  </sheetData>
  <mergeCells count="6">
    <mergeCell ref="B2:E2"/>
    <mergeCell ref="B5:B12"/>
    <mergeCell ref="B36:B42"/>
    <mergeCell ref="B43:C43"/>
    <mergeCell ref="B20:B35"/>
    <mergeCell ref="B13:B19"/>
  </mergeCells>
  <printOptions horizontalCentered="1"/>
  <pageMargins left="0.23622047244094491" right="0.23622047244094491" top="0.47244094488188981" bottom="0.47244094488188981" header="0.31496062992125984" footer="0.31496062992125984"/>
  <pageSetup paperSize="9" scale="81" orientation="portrait" r:id="rId1"/>
  <colBreaks count="1" manualBreakCount="1">
    <brk id="5" min="1" max="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8"/>
  <sheetViews>
    <sheetView view="pageBreakPreview" topLeftCell="A2" zoomScaleNormal="110" zoomScaleSheetLayoutView="100" zoomScalePageLayoutView="150" workbookViewId="0">
      <selection activeCell="C8" sqref="C8"/>
    </sheetView>
  </sheetViews>
  <sheetFormatPr defaultColWidth="8.85546875" defaultRowHeight="15" x14ac:dyDescent="0.25"/>
  <cols>
    <col min="1" max="1" width="4.7109375" style="23" customWidth="1"/>
    <col min="2" max="2" width="15.42578125" style="2" customWidth="1"/>
    <col min="3" max="3" width="71.140625" style="23" customWidth="1"/>
    <col min="4" max="5" width="8.28515625" style="2" customWidth="1"/>
    <col min="6" max="6" width="14.28515625" style="2" customWidth="1"/>
    <col min="7" max="16384" width="8.85546875" style="23"/>
  </cols>
  <sheetData>
    <row r="2" spans="2:6" ht="30.75" customHeight="1" x14ac:dyDescent="0.25">
      <c r="B2" s="176" t="s">
        <v>259</v>
      </c>
      <c r="C2" s="176"/>
      <c r="D2" s="176"/>
      <c r="E2" s="176"/>
      <c r="F2" s="69"/>
    </row>
    <row r="4" spans="2:6" ht="45" x14ac:dyDescent="0.25">
      <c r="B4" s="5" t="s">
        <v>123</v>
      </c>
      <c r="C4" s="5" t="s">
        <v>124</v>
      </c>
      <c r="D4" s="5" t="s">
        <v>125</v>
      </c>
      <c r="E4" s="5" t="s">
        <v>21</v>
      </c>
      <c r="F4" s="23"/>
    </row>
    <row r="5" spans="2:6" x14ac:dyDescent="0.25">
      <c r="B5" s="177" t="s">
        <v>220</v>
      </c>
      <c r="C5" s="64" t="s">
        <v>129</v>
      </c>
      <c r="D5" s="5">
        <v>10</v>
      </c>
      <c r="E5" s="61"/>
      <c r="F5" s="23"/>
    </row>
    <row r="6" spans="2:6" ht="30" x14ac:dyDescent="0.25">
      <c r="B6" s="177"/>
      <c r="C6" s="66" t="s">
        <v>126</v>
      </c>
      <c r="D6" s="65">
        <v>10</v>
      </c>
      <c r="E6" s="63"/>
      <c r="F6" s="23"/>
    </row>
    <row r="7" spans="2:6" ht="30" x14ac:dyDescent="0.25">
      <c r="B7" s="177"/>
      <c r="C7" s="66" t="s">
        <v>127</v>
      </c>
      <c r="D7" s="65">
        <v>5</v>
      </c>
      <c r="E7" s="63"/>
      <c r="F7" s="23"/>
    </row>
    <row r="8" spans="2:6" ht="30" x14ac:dyDescent="0.25">
      <c r="B8" s="177"/>
      <c r="C8" s="66" t="s">
        <v>128</v>
      </c>
      <c r="D8" s="65">
        <v>0</v>
      </c>
      <c r="E8" s="63"/>
      <c r="F8" s="23"/>
    </row>
    <row r="9" spans="2:6" x14ac:dyDescent="0.25">
      <c r="B9" s="177"/>
      <c r="C9" s="64" t="s">
        <v>232</v>
      </c>
      <c r="D9" s="5">
        <v>15</v>
      </c>
      <c r="E9" s="61"/>
      <c r="F9" s="23"/>
    </row>
    <row r="10" spans="2:6" x14ac:dyDescent="0.25">
      <c r="B10" s="177"/>
      <c r="C10" s="95" t="s">
        <v>233</v>
      </c>
      <c r="D10" s="118">
        <v>15</v>
      </c>
      <c r="E10" s="61"/>
      <c r="F10" s="23"/>
    </row>
    <row r="11" spans="2:6" x14ac:dyDescent="0.25">
      <c r="B11" s="177"/>
      <c r="C11" s="95" t="s">
        <v>230</v>
      </c>
      <c r="D11" s="65">
        <v>10</v>
      </c>
      <c r="E11" s="63"/>
      <c r="F11" s="23"/>
    </row>
    <row r="12" spans="2:6" x14ac:dyDescent="0.25">
      <c r="B12" s="177"/>
      <c r="C12" s="97" t="s">
        <v>231</v>
      </c>
      <c r="D12" s="65">
        <v>5</v>
      </c>
      <c r="E12" s="63"/>
      <c r="F12" s="23"/>
    </row>
    <row r="13" spans="2:6" x14ac:dyDescent="0.25">
      <c r="B13" s="172" t="s">
        <v>219</v>
      </c>
      <c r="C13" s="98" t="s">
        <v>245</v>
      </c>
      <c r="D13" s="114">
        <v>15</v>
      </c>
      <c r="E13" s="63"/>
      <c r="F13" s="23"/>
    </row>
    <row r="14" spans="2:6" x14ac:dyDescent="0.25">
      <c r="B14" s="173"/>
      <c r="C14" s="95" t="s">
        <v>246</v>
      </c>
      <c r="D14" s="108">
        <v>15</v>
      </c>
      <c r="E14" s="63"/>
      <c r="F14" s="23"/>
    </row>
    <row r="15" spans="2:6" x14ac:dyDescent="0.25">
      <c r="B15" s="173"/>
      <c r="C15" s="95" t="s">
        <v>247</v>
      </c>
      <c r="D15" s="108">
        <v>10</v>
      </c>
      <c r="E15" s="63"/>
      <c r="F15" s="23"/>
    </row>
    <row r="16" spans="2:6" x14ac:dyDescent="0.25">
      <c r="B16" s="174"/>
      <c r="C16" s="95" t="s">
        <v>248</v>
      </c>
      <c r="D16" s="108">
        <v>5</v>
      </c>
      <c r="E16" s="63"/>
      <c r="F16" s="23"/>
    </row>
    <row r="17" spans="2:6" x14ac:dyDescent="0.25">
      <c r="B17" s="174"/>
      <c r="C17" s="98" t="s">
        <v>251</v>
      </c>
      <c r="D17" s="100">
        <v>15</v>
      </c>
      <c r="E17" s="63"/>
      <c r="F17" s="23"/>
    </row>
    <row r="18" spans="2:6" x14ac:dyDescent="0.25">
      <c r="B18" s="174"/>
      <c r="C18" s="95" t="s">
        <v>249</v>
      </c>
      <c r="D18" s="65">
        <v>15</v>
      </c>
      <c r="E18" s="63"/>
      <c r="F18" s="23"/>
    </row>
    <row r="19" spans="2:6" x14ac:dyDescent="0.25">
      <c r="B19" s="174"/>
      <c r="C19" s="95" t="s">
        <v>250</v>
      </c>
      <c r="D19" s="65">
        <v>10</v>
      </c>
      <c r="E19" s="63"/>
      <c r="F19" s="23"/>
    </row>
    <row r="20" spans="2:6" x14ac:dyDescent="0.25">
      <c r="B20" s="174"/>
      <c r="C20" s="97" t="s">
        <v>252</v>
      </c>
      <c r="D20" s="65">
        <v>5</v>
      </c>
      <c r="E20" s="63"/>
      <c r="F20" s="23"/>
    </row>
    <row r="21" spans="2:6" ht="30" x14ac:dyDescent="0.25">
      <c r="B21" s="174"/>
      <c r="C21" s="98" t="s">
        <v>253</v>
      </c>
      <c r="D21" s="100">
        <v>5</v>
      </c>
      <c r="E21" s="63"/>
      <c r="F21" s="23"/>
    </row>
    <row r="22" spans="2:6" x14ac:dyDescent="0.25">
      <c r="B22" s="174"/>
      <c r="C22" s="95" t="s">
        <v>222</v>
      </c>
      <c r="D22" s="99">
        <v>5</v>
      </c>
      <c r="E22" s="63"/>
      <c r="F22" s="23"/>
    </row>
    <row r="23" spans="2:6" x14ac:dyDescent="0.25">
      <c r="B23" s="175"/>
      <c r="C23" s="95" t="s">
        <v>223</v>
      </c>
      <c r="D23" s="99">
        <v>0</v>
      </c>
      <c r="E23" s="63"/>
      <c r="F23" s="23"/>
    </row>
    <row r="24" spans="2:6" x14ac:dyDescent="0.25">
      <c r="B24" s="172" t="s">
        <v>215</v>
      </c>
      <c r="C24" s="64" t="s">
        <v>224</v>
      </c>
      <c r="D24" s="106">
        <v>8</v>
      </c>
      <c r="E24" s="63"/>
      <c r="F24" s="23"/>
    </row>
    <row r="25" spans="2:6" x14ac:dyDescent="0.25">
      <c r="B25" s="173"/>
      <c r="C25" s="95" t="s">
        <v>214</v>
      </c>
      <c r="D25" s="108">
        <v>8</v>
      </c>
      <c r="E25" s="63"/>
      <c r="F25" s="23"/>
    </row>
    <row r="26" spans="2:6" x14ac:dyDescent="0.25">
      <c r="B26" s="173"/>
      <c r="C26" s="95" t="s">
        <v>213</v>
      </c>
      <c r="D26" s="108">
        <v>5</v>
      </c>
      <c r="E26" s="63"/>
      <c r="F26" s="23"/>
    </row>
    <row r="27" spans="2:6" x14ac:dyDescent="0.25">
      <c r="B27" s="173"/>
      <c r="C27" s="94" t="s">
        <v>212</v>
      </c>
      <c r="D27" s="108">
        <v>3</v>
      </c>
      <c r="E27" s="63"/>
      <c r="F27" s="23"/>
    </row>
    <row r="28" spans="2:6" x14ac:dyDescent="0.25">
      <c r="B28" s="173"/>
      <c r="C28" s="62" t="s">
        <v>130</v>
      </c>
      <c r="D28" s="108">
        <v>0</v>
      </c>
      <c r="E28" s="63"/>
      <c r="F28" s="23"/>
    </row>
    <row r="29" spans="2:6" ht="30" customHeight="1" x14ac:dyDescent="0.25">
      <c r="B29" s="173"/>
      <c r="C29" s="64" t="s">
        <v>225</v>
      </c>
      <c r="D29" s="106">
        <v>7</v>
      </c>
      <c r="E29" s="61"/>
      <c r="F29" s="23"/>
    </row>
    <row r="30" spans="2:6" x14ac:dyDescent="0.25">
      <c r="B30" s="173"/>
      <c r="C30" s="62" t="s">
        <v>131</v>
      </c>
      <c r="D30" s="108">
        <v>7</v>
      </c>
      <c r="E30" s="63"/>
      <c r="F30" s="23"/>
    </row>
    <row r="31" spans="2:6" x14ac:dyDescent="0.25">
      <c r="B31" s="173"/>
      <c r="C31" s="62" t="s">
        <v>132</v>
      </c>
      <c r="D31" s="108">
        <v>5</v>
      </c>
      <c r="E31" s="63"/>
      <c r="F31" s="23"/>
    </row>
    <row r="32" spans="2:6" x14ac:dyDescent="0.25">
      <c r="B32" s="173"/>
      <c r="C32" s="62" t="s">
        <v>133</v>
      </c>
      <c r="D32" s="108">
        <v>3</v>
      </c>
      <c r="E32" s="63"/>
      <c r="F32" s="23"/>
    </row>
    <row r="33" spans="2:6" x14ac:dyDescent="0.25">
      <c r="B33" s="173"/>
      <c r="C33" s="64" t="s">
        <v>226</v>
      </c>
      <c r="D33" s="106">
        <v>5</v>
      </c>
      <c r="E33" s="61"/>
      <c r="F33" s="23"/>
    </row>
    <row r="34" spans="2:6" x14ac:dyDescent="0.25">
      <c r="B34" s="173"/>
      <c r="C34" s="95" t="s">
        <v>241</v>
      </c>
      <c r="D34" s="108">
        <v>5</v>
      </c>
      <c r="E34" s="63"/>
      <c r="F34" s="23"/>
    </row>
    <row r="35" spans="2:6" ht="30" x14ac:dyDescent="0.25">
      <c r="B35" s="173"/>
      <c r="C35" s="62" t="s">
        <v>135</v>
      </c>
      <c r="D35" s="108">
        <v>3</v>
      </c>
      <c r="E35" s="63"/>
      <c r="F35" s="23"/>
    </row>
    <row r="36" spans="2:6" x14ac:dyDescent="0.25">
      <c r="B36" s="173"/>
      <c r="C36" s="62" t="s">
        <v>136</v>
      </c>
      <c r="D36" s="108">
        <v>1</v>
      </c>
      <c r="E36" s="63"/>
      <c r="F36" s="23"/>
    </row>
    <row r="37" spans="2:6" x14ac:dyDescent="0.25">
      <c r="B37" s="173"/>
      <c r="C37" s="64" t="s">
        <v>221</v>
      </c>
      <c r="D37" s="106">
        <v>5</v>
      </c>
      <c r="E37" s="61"/>
      <c r="F37" s="23"/>
    </row>
    <row r="38" spans="2:6" x14ac:dyDescent="0.25">
      <c r="B38" s="173"/>
      <c r="C38" s="96" t="s">
        <v>222</v>
      </c>
      <c r="D38" s="108">
        <v>5</v>
      </c>
      <c r="E38" s="63"/>
      <c r="F38" s="23"/>
    </row>
    <row r="39" spans="2:6" x14ac:dyDescent="0.25">
      <c r="B39" s="178"/>
      <c r="C39" s="96" t="s">
        <v>223</v>
      </c>
      <c r="D39" s="108">
        <v>0</v>
      </c>
      <c r="E39" s="63"/>
      <c r="F39" s="23"/>
    </row>
    <row r="40" spans="2:6" ht="30" x14ac:dyDescent="0.25">
      <c r="B40" s="177" t="s">
        <v>216</v>
      </c>
      <c r="C40" s="64" t="s">
        <v>217</v>
      </c>
      <c r="D40" s="106">
        <v>7</v>
      </c>
      <c r="E40" s="61"/>
      <c r="F40" s="23"/>
    </row>
    <row r="41" spans="2:6" x14ac:dyDescent="0.25">
      <c r="B41" s="177"/>
      <c r="C41" s="95" t="s">
        <v>229</v>
      </c>
      <c r="D41" s="108">
        <v>7</v>
      </c>
      <c r="E41" s="63"/>
      <c r="F41" s="23"/>
    </row>
    <row r="42" spans="2:6" x14ac:dyDescent="0.25">
      <c r="B42" s="177"/>
      <c r="C42" s="95" t="s">
        <v>228</v>
      </c>
      <c r="D42" s="108">
        <v>5</v>
      </c>
      <c r="E42" s="63"/>
      <c r="F42" s="23"/>
    </row>
    <row r="43" spans="2:6" x14ac:dyDescent="0.25">
      <c r="B43" s="177"/>
      <c r="C43" s="95" t="s">
        <v>227</v>
      </c>
      <c r="D43" s="108">
        <v>3</v>
      </c>
      <c r="E43" s="63"/>
      <c r="F43" s="23"/>
    </row>
    <row r="44" spans="2:6" x14ac:dyDescent="0.25">
      <c r="B44" s="177"/>
      <c r="C44" s="64" t="s">
        <v>218</v>
      </c>
      <c r="D44" s="106">
        <v>8</v>
      </c>
      <c r="E44" s="61"/>
      <c r="F44" s="23"/>
    </row>
    <row r="45" spans="2:6" ht="30" x14ac:dyDescent="0.25">
      <c r="B45" s="177"/>
      <c r="C45" s="66" t="s">
        <v>137</v>
      </c>
      <c r="D45" s="108">
        <v>8</v>
      </c>
      <c r="E45" s="63"/>
      <c r="F45" s="23"/>
    </row>
    <row r="46" spans="2:6" x14ac:dyDescent="0.25">
      <c r="B46" s="177"/>
      <c r="C46" s="66" t="s">
        <v>138</v>
      </c>
      <c r="D46" s="108">
        <v>5</v>
      </c>
      <c r="E46" s="63"/>
      <c r="F46" s="23"/>
    </row>
    <row r="47" spans="2:6" ht="15" customHeight="1" x14ac:dyDescent="0.25">
      <c r="B47" s="171" t="s">
        <v>139</v>
      </c>
      <c r="C47" s="171"/>
      <c r="D47" s="5">
        <f>D44+D40+D37+D33+D29+D24+D21+D17+D13+D9+D5</f>
        <v>100</v>
      </c>
      <c r="E47" s="5"/>
      <c r="F47" s="5"/>
    </row>
    <row r="48" spans="2:6" x14ac:dyDescent="0.25">
      <c r="B48" s="67"/>
      <c r="C48" s="68"/>
      <c r="D48"/>
      <c r="E48"/>
      <c r="F48"/>
    </row>
  </sheetData>
  <mergeCells count="6">
    <mergeCell ref="B47:C47"/>
    <mergeCell ref="B13:B23"/>
    <mergeCell ref="B2:E2"/>
    <mergeCell ref="B5:B12"/>
    <mergeCell ref="B24:B39"/>
    <mergeCell ref="B40:B46"/>
  </mergeCells>
  <printOptions horizontalCentered="1"/>
  <pageMargins left="0.23622047244094491" right="0.23622047244094491" top="0.47244094488188981" bottom="0.47244094488188981" header="0.31496062992125984" footer="0.31496062992125984"/>
  <pageSetup paperSize="9" scale="81" orientation="portrait" r:id="rId1"/>
  <colBreaks count="1" manualBreakCount="1">
    <brk id="5" min="1" max="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3" zoomScale="110" zoomScaleNormal="110" zoomScalePageLayoutView="150" workbookViewId="0">
      <selection activeCell="F7" sqref="F7"/>
    </sheetView>
  </sheetViews>
  <sheetFormatPr defaultColWidth="8.85546875" defaultRowHeight="15" x14ac:dyDescent="0.25"/>
  <cols>
    <col min="1" max="1" width="8.85546875" style="126"/>
    <col min="2" max="2" width="15.42578125" style="140" customWidth="1"/>
    <col min="3" max="3" width="71.5703125" style="126" customWidth="1"/>
    <col min="4" max="5" width="8.28515625" style="140" customWidth="1"/>
    <col min="6" max="6" width="14.28515625" style="140" customWidth="1"/>
    <col min="7" max="16384" width="8.85546875" style="126"/>
  </cols>
  <sheetData>
    <row r="2" spans="2:6" ht="30.75" customHeight="1" x14ac:dyDescent="0.25">
      <c r="B2" s="179" t="s">
        <v>210</v>
      </c>
      <c r="C2" s="179"/>
      <c r="D2" s="179"/>
      <c r="E2" s="179"/>
      <c r="F2" s="125"/>
    </row>
    <row r="4" spans="2:6" ht="45" x14ac:dyDescent="0.25">
      <c r="B4" s="34" t="s">
        <v>123</v>
      </c>
      <c r="C4" s="34" t="s">
        <v>124</v>
      </c>
      <c r="D4" s="127" t="s">
        <v>125</v>
      </c>
      <c r="E4" s="34" t="s">
        <v>21</v>
      </c>
      <c r="F4" s="126"/>
    </row>
    <row r="5" spans="2:6" x14ac:dyDescent="0.25">
      <c r="B5" s="180" t="s">
        <v>273</v>
      </c>
      <c r="C5" s="128" t="s">
        <v>274</v>
      </c>
      <c r="D5" s="127">
        <v>20</v>
      </c>
      <c r="E5" s="80"/>
      <c r="F5" s="126"/>
    </row>
    <row r="6" spans="2:6" ht="30" x14ac:dyDescent="0.25">
      <c r="B6" s="180"/>
      <c r="C6" s="58" t="s">
        <v>126</v>
      </c>
      <c r="D6" s="129">
        <v>20</v>
      </c>
      <c r="E6" s="130"/>
      <c r="F6" s="126"/>
    </row>
    <row r="7" spans="2:6" ht="30" x14ac:dyDescent="0.25">
      <c r="B7" s="180"/>
      <c r="C7" s="58" t="s">
        <v>127</v>
      </c>
      <c r="D7" s="129">
        <v>10</v>
      </c>
      <c r="E7" s="130"/>
      <c r="F7" s="126"/>
    </row>
    <row r="8" spans="2:6" ht="30" x14ac:dyDescent="0.25">
      <c r="B8" s="180"/>
      <c r="C8" s="58" t="s">
        <v>128</v>
      </c>
      <c r="D8" s="129">
        <v>0</v>
      </c>
      <c r="E8" s="130"/>
      <c r="F8" s="126"/>
    </row>
    <row r="9" spans="2:6" x14ac:dyDescent="0.25">
      <c r="B9" s="180"/>
      <c r="C9" s="128" t="s">
        <v>275</v>
      </c>
      <c r="D9" s="127">
        <v>10</v>
      </c>
      <c r="E9" s="80"/>
      <c r="F9" s="126"/>
    </row>
    <row r="10" spans="2:6" x14ac:dyDescent="0.25">
      <c r="B10" s="180"/>
      <c r="C10" s="131" t="s">
        <v>233</v>
      </c>
      <c r="D10" s="127">
        <v>10</v>
      </c>
      <c r="E10" s="80"/>
      <c r="F10" s="126"/>
    </row>
    <row r="11" spans="2:6" x14ac:dyDescent="0.25">
      <c r="B11" s="180"/>
      <c r="C11" s="131" t="s">
        <v>230</v>
      </c>
      <c r="D11" s="129">
        <v>7</v>
      </c>
      <c r="E11" s="130"/>
      <c r="F11" s="126"/>
    </row>
    <row r="12" spans="2:6" x14ac:dyDescent="0.25">
      <c r="B12" s="180"/>
      <c r="C12" s="132" t="s">
        <v>276</v>
      </c>
      <c r="D12" s="129">
        <v>3</v>
      </c>
      <c r="E12" s="130"/>
      <c r="F12" s="126"/>
    </row>
    <row r="13" spans="2:6" x14ac:dyDescent="0.25">
      <c r="B13" s="181" t="s">
        <v>219</v>
      </c>
      <c r="C13" s="133" t="s">
        <v>245</v>
      </c>
      <c r="D13" s="127">
        <v>5</v>
      </c>
      <c r="E13" s="130"/>
      <c r="F13" s="126"/>
    </row>
    <row r="14" spans="2:6" x14ac:dyDescent="0.25">
      <c r="B14" s="182"/>
      <c r="C14" s="134" t="s">
        <v>277</v>
      </c>
      <c r="D14" s="129">
        <v>5</v>
      </c>
      <c r="E14" s="130"/>
      <c r="F14" s="126"/>
    </row>
    <row r="15" spans="2:6" x14ac:dyDescent="0.25">
      <c r="B15" s="182"/>
      <c r="C15" s="134" t="s">
        <v>278</v>
      </c>
      <c r="D15" s="129">
        <v>3</v>
      </c>
      <c r="E15" s="130"/>
      <c r="F15" s="126"/>
    </row>
    <row r="16" spans="2:6" ht="30" x14ac:dyDescent="0.25">
      <c r="B16" s="182"/>
      <c r="C16" s="135" t="s">
        <v>279</v>
      </c>
      <c r="D16" s="127">
        <v>15</v>
      </c>
      <c r="E16" s="130"/>
      <c r="F16" s="126"/>
    </row>
    <row r="17" spans="2:6" x14ac:dyDescent="0.25">
      <c r="B17" s="182"/>
      <c r="C17" s="134" t="s">
        <v>249</v>
      </c>
      <c r="D17" s="129">
        <v>15</v>
      </c>
      <c r="E17" s="130"/>
      <c r="F17" s="126"/>
    </row>
    <row r="18" spans="2:6" x14ac:dyDescent="0.25">
      <c r="B18" s="182"/>
      <c r="C18" s="134" t="s">
        <v>250</v>
      </c>
      <c r="D18" s="129">
        <v>10</v>
      </c>
      <c r="E18" s="130"/>
      <c r="F18" s="126"/>
    </row>
    <row r="19" spans="2:6" x14ac:dyDescent="0.25">
      <c r="B19" s="182"/>
      <c r="C19" s="134" t="s">
        <v>280</v>
      </c>
      <c r="D19" s="129">
        <v>5</v>
      </c>
      <c r="E19" s="130"/>
      <c r="F19" s="126"/>
    </row>
    <row r="20" spans="2:6" x14ac:dyDescent="0.25">
      <c r="B20" s="181" t="s">
        <v>281</v>
      </c>
      <c r="C20" s="128" t="s">
        <v>282</v>
      </c>
      <c r="D20" s="127">
        <v>15</v>
      </c>
      <c r="E20" s="130"/>
      <c r="F20" s="126"/>
    </row>
    <row r="21" spans="2:6" x14ac:dyDescent="0.25">
      <c r="B21" s="182"/>
      <c r="C21" s="131" t="s">
        <v>214</v>
      </c>
      <c r="D21" s="129">
        <v>15</v>
      </c>
      <c r="E21" s="130"/>
      <c r="F21" s="126"/>
    </row>
    <row r="22" spans="2:6" x14ac:dyDescent="0.25">
      <c r="B22" s="182"/>
      <c r="C22" s="131" t="s">
        <v>213</v>
      </c>
      <c r="D22" s="129">
        <v>13</v>
      </c>
      <c r="E22" s="130"/>
      <c r="F22" s="126"/>
    </row>
    <row r="23" spans="2:6" x14ac:dyDescent="0.25">
      <c r="B23" s="182"/>
      <c r="C23" s="136" t="s">
        <v>283</v>
      </c>
      <c r="D23" s="129">
        <v>11</v>
      </c>
      <c r="E23" s="130"/>
      <c r="F23" s="126"/>
    </row>
    <row r="24" spans="2:6" x14ac:dyDescent="0.25">
      <c r="B24" s="182"/>
      <c r="C24" s="131" t="s">
        <v>284</v>
      </c>
      <c r="D24" s="129">
        <v>0</v>
      </c>
      <c r="E24" s="130"/>
      <c r="F24" s="126"/>
    </row>
    <row r="25" spans="2:6" ht="30" customHeight="1" x14ac:dyDescent="0.25">
      <c r="B25" s="182"/>
      <c r="C25" s="128" t="s">
        <v>285</v>
      </c>
      <c r="D25" s="127">
        <v>15</v>
      </c>
      <c r="E25" s="80"/>
      <c r="F25" s="126"/>
    </row>
    <row r="26" spans="2:6" x14ac:dyDescent="0.25">
      <c r="B26" s="182"/>
      <c r="C26" s="131" t="s">
        <v>131</v>
      </c>
      <c r="D26" s="129">
        <v>15</v>
      </c>
      <c r="E26" s="130"/>
      <c r="F26" s="126"/>
    </row>
    <row r="27" spans="2:6" x14ac:dyDescent="0.25">
      <c r="B27" s="182"/>
      <c r="C27" s="131" t="s">
        <v>132</v>
      </c>
      <c r="D27" s="129">
        <v>13</v>
      </c>
      <c r="E27" s="130"/>
      <c r="F27" s="126"/>
    </row>
    <row r="28" spans="2:6" x14ac:dyDescent="0.25">
      <c r="B28" s="182"/>
      <c r="C28" s="131" t="s">
        <v>133</v>
      </c>
      <c r="D28" s="129">
        <v>12</v>
      </c>
      <c r="E28" s="130"/>
      <c r="F28" s="126"/>
    </row>
    <row r="29" spans="2:6" x14ac:dyDescent="0.25">
      <c r="B29" s="182"/>
      <c r="C29" s="128" t="s">
        <v>286</v>
      </c>
      <c r="D29" s="127">
        <v>8</v>
      </c>
      <c r="E29" s="80"/>
      <c r="F29" s="126"/>
    </row>
    <row r="30" spans="2:6" ht="30" x14ac:dyDescent="0.25">
      <c r="B30" s="182"/>
      <c r="C30" s="131" t="s">
        <v>287</v>
      </c>
      <c r="D30" s="129">
        <v>8</v>
      </c>
      <c r="E30" s="130"/>
      <c r="F30" s="126"/>
    </row>
    <row r="31" spans="2:6" ht="30" x14ac:dyDescent="0.25">
      <c r="B31" s="182"/>
      <c r="C31" s="131" t="s">
        <v>135</v>
      </c>
      <c r="D31" s="129">
        <v>6</v>
      </c>
      <c r="E31" s="130"/>
      <c r="F31" s="126"/>
    </row>
    <row r="32" spans="2:6" x14ac:dyDescent="0.25">
      <c r="B32" s="182"/>
      <c r="C32" s="131" t="s">
        <v>136</v>
      </c>
      <c r="D32" s="129">
        <v>1</v>
      </c>
      <c r="E32" s="130"/>
      <c r="F32" s="126"/>
    </row>
    <row r="33" spans="2:6" x14ac:dyDescent="0.25">
      <c r="B33" s="182"/>
      <c r="C33" s="128" t="s">
        <v>288</v>
      </c>
      <c r="D33" s="127">
        <v>2</v>
      </c>
      <c r="E33" s="80"/>
      <c r="F33" s="126"/>
    </row>
    <row r="34" spans="2:6" x14ac:dyDescent="0.25">
      <c r="B34" s="182"/>
      <c r="C34" s="58" t="s">
        <v>222</v>
      </c>
      <c r="D34" s="129">
        <v>2</v>
      </c>
      <c r="E34" s="130"/>
      <c r="F34" s="126"/>
    </row>
    <row r="35" spans="2:6" x14ac:dyDescent="0.25">
      <c r="B35" s="183"/>
      <c r="C35" s="58" t="s">
        <v>223</v>
      </c>
      <c r="D35" s="129">
        <v>0</v>
      </c>
      <c r="E35" s="130"/>
      <c r="F35" s="126"/>
    </row>
    <row r="36" spans="2:6" ht="30" x14ac:dyDescent="0.25">
      <c r="B36" s="180" t="s">
        <v>289</v>
      </c>
      <c r="C36" s="128" t="s">
        <v>290</v>
      </c>
      <c r="D36" s="127">
        <v>7</v>
      </c>
      <c r="E36" s="80"/>
      <c r="F36" s="126"/>
    </row>
    <row r="37" spans="2:6" x14ac:dyDescent="0.25">
      <c r="B37" s="180"/>
      <c r="C37" s="131" t="s">
        <v>229</v>
      </c>
      <c r="D37" s="129">
        <v>7</v>
      </c>
      <c r="E37" s="130"/>
      <c r="F37" s="126"/>
    </row>
    <row r="38" spans="2:6" x14ac:dyDescent="0.25">
      <c r="B38" s="180"/>
      <c r="C38" s="131" t="s">
        <v>228</v>
      </c>
      <c r="D38" s="129">
        <v>5</v>
      </c>
      <c r="E38" s="130"/>
      <c r="F38" s="126"/>
    </row>
    <row r="39" spans="2:6" x14ac:dyDescent="0.25">
      <c r="B39" s="180"/>
      <c r="C39" s="131" t="s">
        <v>227</v>
      </c>
      <c r="D39" s="129">
        <v>3</v>
      </c>
      <c r="E39" s="130"/>
      <c r="F39" s="126"/>
    </row>
    <row r="40" spans="2:6" x14ac:dyDescent="0.25">
      <c r="B40" s="180"/>
      <c r="C40" s="128" t="s">
        <v>291</v>
      </c>
      <c r="D40" s="127">
        <v>3</v>
      </c>
      <c r="E40" s="80"/>
      <c r="F40" s="126"/>
    </row>
    <row r="41" spans="2:6" ht="30" x14ac:dyDescent="0.25">
      <c r="B41" s="180"/>
      <c r="C41" s="58" t="s">
        <v>137</v>
      </c>
      <c r="D41" s="129">
        <v>3</v>
      </c>
      <c r="E41" s="130"/>
      <c r="F41" s="126"/>
    </row>
    <row r="42" spans="2:6" x14ac:dyDescent="0.25">
      <c r="B42" s="180"/>
      <c r="C42" s="58" t="s">
        <v>138</v>
      </c>
      <c r="D42" s="129">
        <v>1</v>
      </c>
      <c r="E42" s="130"/>
      <c r="F42" s="126"/>
    </row>
    <row r="43" spans="2:6" ht="15" customHeight="1" x14ac:dyDescent="0.25">
      <c r="B43" s="184" t="s">
        <v>139</v>
      </c>
      <c r="C43" s="184"/>
      <c r="D43" s="127">
        <f>D40+D36+D33+D29+D25+D20+D16+D13+D9+D5</f>
        <v>100</v>
      </c>
      <c r="E43" s="80">
        <f>E5+E9+E20+E25+E29+E33+E36+E40</f>
        <v>0</v>
      </c>
      <c r="F43" s="126"/>
    </row>
    <row r="44" spans="2:6" x14ac:dyDescent="0.25">
      <c r="B44" s="137"/>
      <c r="C44" s="138"/>
      <c r="D44" s="139"/>
      <c r="E44" s="139"/>
      <c r="F44" s="139"/>
    </row>
  </sheetData>
  <mergeCells count="6">
    <mergeCell ref="B43:C43"/>
    <mergeCell ref="B2:E2"/>
    <mergeCell ref="B5:B12"/>
    <mergeCell ref="B13:B19"/>
    <mergeCell ref="B20:B35"/>
    <mergeCell ref="B36:B42"/>
  </mergeCells>
  <printOptions horizontalCentered="1"/>
  <pageMargins left="0.23622047244094491" right="0.23622047244094491" top="0.47244094488188981" bottom="0.47244094488188981" header="0.31496062992125984" footer="0.31496062992125984"/>
  <pageSetup paperSize="9" scale="81" orientation="portrait" r:id="rId1"/>
  <colBreaks count="1" manualBreakCount="1">
    <brk id="5" min="1" max="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11</vt:i4>
      </vt:variant>
      <vt:variant>
        <vt:lpstr>Zone denumite</vt:lpstr>
      </vt:variant>
      <vt:variant>
        <vt:i4>18</vt:i4>
      </vt:variant>
    </vt:vector>
  </HeadingPairs>
  <TitlesOfParts>
    <vt:vector size="29" baseType="lpstr">
      <vt:lpstr>Sumar</vt:lpstr>
      <vt:lpstr>Fondatori</vt:lpstr>
      <vt:lpstr>Active fondatori</vt:lpstr>
      <vt:lpstr> Active Comune</vt:lpstr>
      <vt:lpstr>Vânzări zoo</vt:lpstr>
      <vt:lpstr>Eficienta</vt:lpstr>
      <vt:lpstr>Grila Start Up</vt:lpstr>
      <vt:lpstr>Grila Producere Lapte</vt:lpstr>
      <vt:lpstr>Grila Producere Produse de Nisa</vt:lpstr>
      <vt:lpstr>Grila Producere Carne</vt:lpstr>
      <vt:lpstr>Grila Procesare carne lapte</vt:lpstr>
      <vt:lpstr>'Grila Procesare carne lapte'!_ftn1</vt:lpstr>
      <vt:lpstr>'Grila Producere Carne'!_ftn1</vt:lpstr>
      <vt:lpstr>'Grila Producere Lapte'!_ftn1</vt:lpstr>
      <vt:lpstr>'Grila Producere Produse de Nisa'!_ftn1</vt:lpstr>
      <vt:lpstr>'Grila Start Up'!_ftn1</vt:lpstr>
      <vt:lpstr>' Active Comune'!Imprimare_titluri</vt:lpstr>
      <vt:lpstr>'Vânzări zoo'!Imprimare_titluri</vt:lpstr>
      <vt:lpstr>' Active Comune'!Zona_de_imprimat</vt:lpstr>
      <vt:lpstr>'Active fondatori'!Zona_de_imprimat</vt:lpstr>
      <vt:lpstr>Eficienta!Zona_de_imprimat</vt:lpstr>
      <vt:lpstr>Fondatori!Zona_de_imprimat</vt:lpstr>
      <vt:lpstr>'Grila Procesare carne lapte'!Zona_de_imprimat</vt:lpstr>
      <vt:lpstr>'Grila Producere Carne'!Zona_de_imprimat</vt:lpstr>
      <vt:lpstr>'Grila Producere Lapte'!Zona_de_imprimat</vt:lpstr>
      <vt:lpstr>'Grila Producere Produse de Nisa'!Zona_de_imprimat</vt:lpstr>
      <vt:lpstr>'Grila Start Up'!Zona_de_imprimat</vt:lpstr>
      <vt:lpstr>Sumar!Zona_de_imprimat</vt:lpstr>
      <vt:lpstr>'Vânzări zoo'!Zona_de_imprimat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2023-12-29T09:14:46Z</dcterms:modified>
</cp:coreProperties>
</file>