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1840" windowHeight="12585"/>
  </bookViews>
  <sheets>
    <sheet name="Лист1" sheetId="4" r:id="rId1"/>
  </sheets>
  <calcPr calcId="145621"/>
</workbook>
</file>

<file path=xl/calcChain.xml><?xml version="1.0" encoding="utf-8"?>
<calcChain xmlns="http://schemas.openxmlformats.org/spreadsheetml/2006/main">
  <c r="F47" i="4" l="1"/>
  <c r="F22" i="4"/>
  <c r="F10" i="4"/>
  <c r="F51" i="4"/>
  <c r="F32" i="4"/>
  <c r="F20" i="4"/>
  <c r="E52" i="4"/>
  <c r="F50" i="4"/>
  <c r="F49" i="4"/>
  <c r="F41" i="4"/>
  <c r="F31" i="4"/>
  <c r="F52" i="4" l="1"/>
  <c r="H59" i="4" s="1"/>
</calcChain>
</file>

<file path=xl/comments1.xml><?xml version="1.0" encoding="utf-8"?>
<comments xmlns="http://schemas.openxmlformats.org/spreadsheetml/2006/main">
  <authors>
    <author>corina.garaba</author>
  </authors>
  <commentList>
    <comment ref="E8" authorId="0">
      <text>
        <r>
          <rPr>
            <sz val="9"/>
            <color indexed="81"/>
            <rFont val="Tahoma"/>
            <charset val="1"/>
          </rPr>
          <t xml:space="preserve">Sumele cu galben nu poat fi utilizate in alt scop, inafara de cel prevazut
</t>
        </r>
      </text>
    </comment>
  </commentList>
</comments>
</file>

<file path=xl/sharedStrings.xml><?xml version="1.0" encoding="utf-8"?>
<sst xmlns="http://schemas.openxmlformats.org/spreadsheetml/2006/main" count="164" uniqueCount="118">
  <si>
    <t>Agentia de Interventie si Plati pentru Agricultura</t>
  </si>
  <si>
    <t>N/o</t>
  </si>
  <si>
    <t>Articol</t>
  </si>
  <si>
    <t>Denumirea articolului</t>
  </si>
  <si>
    <t xml:space="preserve">Destinatia </t>
  </si>
  <si>
    <t xml:space="preserve">Suma </t>
  </si>
  <si>
    <t>Suma pe art</t>
  </si>
  <si>
    <t>113.19</t>
  </si>
  <si>
    <t>Arendarea bunurilor</t>
  </si>
  <si>
    <t xml:space="preserve"> 1. Achitarea contracutlui de comodat a AIPA Central</t>
  </si>
  <si>
    <t>2. Achitarea contractelor de locatiune si comodat pentru sediile teritoriale</t>
  </si>
  <si>
    <t>113.30</t>
  </si>
  <si>
    <t>Lucrari de informatica si calcul</t>
  </si>
  <si>
    <t>1. Achitarea serviciilor INTERNET pentru oficiile teritoriale</t>
  </si>
  <si>
    <t>2. Achitarea contractului de deservire a programului 1 C</t>
  </si>
  <si>
    <t xml:space="preserve">3. Achitarea contractului de deservire a programului JURIST </t>
  </si>
  <si>
    <r>
      <t xml:space="preserve">5. Servicii dezvoltare soft AIPA-ONLINE </t>
    </r>
    <r>
      <rPr>
        <b/>
        <sz val="11"/>
        <color indexed="8"/>
        <rFont val="Times New Roman"/>
        <family val="1"/>
        <charset val="204"/>
      </rPr>
      <t/>
    </r>
  </si>
  <si>
    <t>113.11</t>
  </si>
  <si>
    <t>Servicii de telecomunicatie si posta</t>
  </si>
  <si>
    <t>1. Achitarea contractului de telefonie fixa</t>
  </si>
  <si>
    <t>2. Achitarea serviciilor postale</t>
  </si>
  <si>
    <t>113.13</t>
  </si>
  <si>
    <t>Servicii de transport</t>
  </si>
  <si>
    <t xml:space="preserve">1. Procurarea combustibil </t>
  </si>
  <si>
    <t xml:space="preserve">2. Procurarea anvelopelor </t>
  </si>
  <si>
    <t xml:space="preserve">3. Achitarea lucrarilor de deservire a autoturismului </t>
  </si>
  <si>
    <t xml:space="preserve">6. Asigurarea mijl de transport </t>
  </si>
  <si>
    <t xml:space="preserve">7. Taxa pentru folosirea drumurilor </t>
  </si>
  <si>
    <t>113.06</t>
  </si>
  <si>
    <t>Carti si editii periodice</t>
  </si>
  <si>
    <t xml:space="preserve">1. Achitarea abonamentelor pentru editii </t>
  </si>
  <si>
    <t>113.17</t>
  </si>
  <si>
    <t>113.3</t>
  </si>
  <si>
    <t>Rechizite de birou si materiale de uz gospodaresc</t>
  </si>
  <si>
    <t>113.45</t>
  </si>
  <si>
    <t>Marfuri si servicii neatribuite altor aliniate</t>
  </si>
  <si>
    <t>113.21</t>
  </si>
  <si>
    <t>Formarea profesionala</t>
  </si>
  <si>
    <t>1. Instruire profesionala</t>
  </si>
  <si>
    <t>113.22</t>
  </si>
  <si>
    <t>Servicii tipografice</t>
  </si>
  <si>
    <t xml:space="preserve">1. Servicii tipografice </t>
  </si>
  <si>
    <t>Total</t>
  </si>
  <si>
    <t>8.Testarea tehnica</t>
  </si>
  <si>
    <t xml:space="preserve"> </t>
  </si>
  <si>
    <t>6.Abonament baza Cadastru</t>
  </si>
  <si>
    <t>1. Incarcare cartuse</t>
  </si>
  <si>
    <t>2. Mobilier</t>
  </si>
  <si>
    <t xml:space="preserve">3.Rechizite de birou </t>
  </si>
  <si>
    <t>4. Legitimatii intrare</t>
  </si>
  <si>
    <t>5. Formulare statistice si registre</t>
  </si>
  <si>
    <t>7. Achitarera modulului Darea de Seama</t>
  </si>
  <si>
    <t xml:space="preserve">                                                                                                   Aprobat</t>
  </si>
  <si>
    <t>Șef-adjunct DCP</t>
  </si>
  <si>
    <t>8. Servicii de administrare si mentinerea web serviciului</t>
  </si>
  <si>
    <t>113.47</t>
  </si>
  <si>
    <t xml:space="preserve">1. Comision bancar pentru  salariu si deplasari transferate la card </t>
  </si>
  <si>
    <t>Comision bancar</t>
  </si>
  <si>
    <t xml:space="preserve">1. Achitarea serviciilor de publicare anunt </t>
  </si>
  <si>
    <t>3. Contracte traduceri</t>
  </si>
  <si>
    <t>2. Servicii coaserea documentelor</t>
  </si>
  <si>
    <t>Perioada desfăşurării  proceduride achiziţie publică</t>
  </si>
  <si>
    <t>Ianuarie</t>
  </si>
  <si>
    <t>Februarie</t>
  </si>
  <si>
    <t>Martie</t>
  </si>
  <si>
    <t>Aprilie</t>
  </si>
  <si>
    <t>Contract de mică valoare</t>
  </si>
  <si>
    <t>Cererea  Ofertelor de Prețuri a  serviciilor</t>
  </si>
  <si>
    <t>Ianuarie-Martie</t>
  </si>
  <si>
    <t xml:space="preserve">4.Controlor IR si servicii programare </t>
  </si>
  <si>
    <t>Mai</t>
  </si>
  <si>
    <t xml:space="preserve">                                            Masleanschi E.</t>
  </si>
  <si>
    <t>Coordonat cu Șef Serviciu Juridic                                           Cheptene G.</t>
  </si>
  <si>
    <t xml:space="preserve">Procedura de achiziţie aplicabilă </t>
  </si>
  <si>
    <t>Contracte de mică valoare</t>
  </si>
  <si>
    <t>4. Servicii  de  programare și  dezvoltare  a  web -serviciului</t>
  </si>
  <si>
    <t>Iulie- August</t>
  </si>
  <si>
    <t>Contracte de mică valoare(achitarea  în bază  de  cont)</t>
  </si>
  <si>
    <t>Aprilie-Decembrie</t>
  </si>
  <si>
    <t xml:space="preserve">Contract  privind achiziția dintr-o  singură  sursă(pentru Dustere  și  Loganuri 150000,00) dar pentru Chevrolete Contract de mică valoare în  valoare de  20000,00   </t>
  </si>
  <si>
    <t>Mai - Noiembrie</t>
  </si>
  <si>
    <t>Martie- Iulie</t>
  </si>
  <si>
    <t>Octombrie</t>
  </si>
  <si>
    <t>Iunie</t>
  </si>
  <si>
    <t>Ianuarie-Decembrie</t>
  </si>
  <si>
    <t>Conform calculurilor pentru  transferurile  la  card</t>
  </si>
  <si>
    <t xml:space="preserve">                                                                                                                                                                      Petru Maleru      __________               __________________</t>
  </si>
  <si>
    <t xml:space="preserve">                                                                                                                                                                                                                                      Director general AIPA</t>
  </si>
  <si>
    <t>5. Apa potabila</t>
  </si>
  <si>
    <t>113.18</t>
  </si>
  <si>
    <t>Reparatii curente ale utilajului si inventarului</t>
  </si>
  <si>
    <t>Ianuarie,Februarie,Mai, Noiembrie</t>
  </si>
  <si>
    <t>Planul de achizitii pentru anul 2015</t>
  </si>
  <si>
    <t>Ianuarie-februarie</t>
  </si>
  <si>
    <t>Februarie-aprilie</t>
  </si>
  <si>
    <t xml:space="preserve"> Ianuarie</t>
  </si>
  <si>
    <t>Ianuarie - martie</t>
  </si>
  <si>
    <t>Martie-aprilie</t>
  </si>
  <si>
    <t>4. Achitarea seturilor necesare  pentru autoturisme</t>
  </si>
  <si>
    <t>Martie- Octombrie</t>
  </si>
  <si>
    <t>7.Procurare scaune</t>
  </si>
  <si>
    <t xml:space="preserve">1. Reparatia calculatorului </t>
  </si>
  <si>
    <t xml:space="preserve">Cererea  Ofertelor de Prețuri a  serviciilor        ( instruire  limba engleză) </t>
  </si>
  <si>
    <t>Contracte de mică valoare(achitarea  în bază  de  cont)Conform prevederilor Codului Fiscal al RM 2015</t>
  </si>
  <si>
    <t>8. Servicii spalatorie auto</t>
  </si>
  <si>
    <t>Contract de valoare mica</t>
  </si>
  <si>
    <t>9. Servicii de evidenta a GPS</t>
  </si>
  <si>
    <t>Reparatii curente ale cladirilor si incaperilor</t>
  </si>
  <si>
    <t>1. Reparatii curente</t>
  </si>
  <si>
    <t xml:space="preserve">Contracte de mica valoare </t>
  </si>
  <si>
    <t>Disponibil</t>
  </si>
  <si>
    <t xml:space="preserve">Datorie din anul 2014 achitate din contul alocatiilor pentru 2015 </t>
  </si>
  <si>
    <t xml:space="preserve">      Septembrie </t>
  </si>
  <si>
    <t xml:space="preserve"> Ianuarie - August</t>
  </si>
  <si>
    <t xml:space="preserve">    Martie-Noiembrie</t>
  </si>
  <si>
    <t>9.Procurarea programelor antivirus</t>
  </si>
  <si>
    <t xml:space="preserve">6.Achizitionarea calculatorului </t>
  </si>
  <si>
    <t>8. Semnatura digitala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</si>
</sst>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1">
    <xf numFmtId="0" fontId="0" fillId="0" borderId="0" xfId="0"/>
    <xf numFmtId="0" fontId="1" fillId="0" borderId="0" xfId="1"/>
    <xf numFmtId="0" fontId="5" fillId="0" borderId="0" xfId="1" applyFont="1"/>
    <xf numFmtId="0" fontId="1" fillId="0" borderId="0" xfId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2" fontId="0" fillId="0" borderId="0" xfId="0" applyNumberFormat="1"/>
    <xf numFmtId="2" fontId="5" fillId="2" borderId="1" xfId="1" applyNumberFormat="1" applyFont="1" applyFill="1" applyBorder="1"/>
    <xf numFmtId="0" fontId="8" fillId="0" borderId="0" xfId="1" applyFont="1" applyAlignment="1">
      <alignment horizontal="center"/>
    </xf>
    <xf numFmtId="0" fontId="8" fillId="0" borderId="0" xfId="1" applyFont="1" applyAlignment="1"/>
    <xf numFmtId="0" fontId="5" fillId="2" borderId="11" xfId="1" applyFont="1" applyFill="1" applyBorder="1"/>
    <xf numFmtId="0" fontId="5" fillId="2" borderId="1" xfId="1" applyFont="1" applyFill="1" applyBorder="1"/>
    <xf numFmtId="0" fontId="7" fillId="0" borderId="6" xfId="1" applyFont="1" applyBorder="1" applyAlignment="1">
      <alignment horizontal="center" vertical="center"/>
    </xf>
    <xf numFmtId="0" fontId="9" fillId="0" borderId="15" xfId="0" applyFont="1" applyBorder="1" applyAlignment="1">
      <alignment horizontal="center" wrapText="1"/>
    </xf>
    <xf numFmtId="0" fontId="3" fillId="0" borderId="0" xfId="1" applyFont="1" applyAlignment="1"/>
    <xf numFmtId="0" fontId="11" fillId="0" borderId="0" xfId="1" applyFont="1" applyAlignment="1"/>
    <xf numFmtId="0" fontId="12" fillId="0" borderId="0" xfId="0" applyFont="1"/>
    <xf numFmtId="2" fontId="5" fillId="2" borderId="16" xfId="1" applyNumberFormat="1" applyFont="1" applyFill="1" applyBorder="1"/>
    <xf numFmtId="0" fontId="5" fillId="2" borderId="27" xfId="1" applyFont="1" applyFill="1" applyBorder="1"/>
    <xf numFmtId="2" fontId="5" fillId="2" borderId="27" xfId="1" applyNumberFormat="1" applyFont="1" applyFill="1" applyBorder="1"/>
    <xf numFmtId="0" fontId="5" fillId="0" borderId="29" xfId="1" applyFont="1" applyBorder="1" applyAlignment="1">
      <alignment vertical="center" wrapText="1"/>
    </xf>
    <xf numFmtId="2" fontId="7" fillId="2" borderId="2" xfId="1" applyNumberFormat="1" applyFont="1" applyFill="1" applyBorder="1" applyAlignment="1">
      <alignment horizontal="center" vertical="center"/>
    </xf>
    <xf numFmtId="2" fontId="5" fillId="2" borderId="19" xfId="1" applyNumberFormat="1" applyFont="1" applyFill="1" applyBorder="1"/>
    <xf numFmtId="0" fontId="5" fillId="2" borderId="19" xfId="1" applyFont="1" applyFill="1" applyBorder="1" applyAlignment="1">
      <alignment wrapText="1"/>
    </xf>
    <xf numFmtId="0" fontId="5" fillId="2" borderId="27" xfId="1" applyFont="1" applyFill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4" fillId="0" borderId="6" xfId="1" applyFont="1" applyBorder="1"/>
    <xf numFmtId="0" fontId="7" fillId="0" borderId="6" xfId="1" applyFont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9" fillId="0" borderId="29" xfId="0" applyFont="1" applyBorder="1" applyAlignment="1">
      <alignment horizontal="center" wrapText="1"/>
    </xf>
    <xf numFmtId="0" fontId="5" fillId="2" borderId="1" xfId="1" applyFont="1" applyFill="1" applyBorder="1" applyAlignment="1">
      <alignment wrapText="1"/>
    </xf>
    <xf numFmtId="0" fontId="9" fillId="0" borderId="19" xfId="0" applyFont="1" applyBorder="1" applyAlignment="1">
      <alignment horizontal="center" wrapText="1"/>
    </xf>
    <xf numFmtId="0" fontId="5" fillId="0" borderId="29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/>
    </xf>
    <xf numFmtId="2" fontId="5" fillId="2" borderId="1" xfId="1" applyNumberFormat="1" applyFont="1" applyFill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2" fontId="5" fillId="2" borderId="2" xfId="1" applyNumberFormat="1" applyFont="1" applyFill="1" applyBorder="1" applyAlignment="1">
      <alignment vertical="center"/>
    </xf>
    <xf numFmtId="0" fontId="5" fillId="0" borderId="18" xfId="1" applyFont="1" applyBorder="1" applyAlignment="1">
      <alignment horizontal="left" vertical="center" wrapText="1"/>
    </xf>
    <xf numFmtId="0" fontId="5" fillId="2" borderId="18" xfId="1" applyFont="1" applyFill="1" applyBorder="1" applyAlignment="1">
      <alignment vertical="center"/>
    </xf>
    <xf numFmtId="2" fontId="5" fillId="2" borderId="33" xfId="1" applyNumberFormat="1" applyFont="1" applyFill="1" applyBorder="1" applyAlignment="1">
      <alignment vertical="center"/>
    </xf>
    <xf numFmtId="2" fontId="7" fillId="2" borderId="33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wrapText="1"/>
    </xf>
    <xf numFmtId="2" fontId="5" fillId="0" borderId="2" xfId="1" applyNumberFormat="1" applyFont="1" applyFill="1" applyBorder="1"/>
    <xf numFmtId="2" fontId="4" fillId="0" borderId="2" xfId="1" applyNumberFormat="1" applyFont="1" applyBorder="1" applyAlignment="1">
      <alignment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2" borderId="16" xfId="1" applyFont="1" applyFill="1" applyBorder="1" applyAlignment="1">
      <alignment wrapText="1"/>
    </xf>
    <xf numFmtId="0" fontId="10" fillId="2" borderId="23" xfId="0" applyFont="1" applyFill="1" applyBorder="1" applyAlignment="1">
      <alignment horizontal="center" vertical="top" wrapText="1"/>
    </xf>
    <xf numFmtId="0" fontId="10" fillId="2" borderId="28" xfId="0" applyFont="1" applyFill="1" applyBorder="1" applyAlignment="1">
      <alignment horizontal="center" vertical="top" wrapText="1"/>
    </xf>
    <xf numFmtId="0" fontId="9" fillId="0" borderId="28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25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10" fillId="2" borderId="19" xfId="0" applyFont="1" applyFill="1" applyBorder="1" applyAlignment="1">
      <alignment horizontal="center" vertical="top" wrapText="1"/>
    </xf>
    <xf numFmtId="0" fontId="10" fillId="2" borderId="27" xfId="0" applyFont="1" applyFill="1" applyBorder="1" applyAlignment="1">
      <alignment horizontal="center" vertical="top" wrapText="1"/>
    </xf>
    <xf numFmtId="0" fontId="5" fillId="2" borderId="12" xfId="1" applyFont="1" applyFill="1" applyBorder="1" applyAlignment="1">
      <alignment vertical="center"/>
    </xf>
    <xf numFmtId="2" fontId="5" fillId="2" borderId="16" xfId="1" applyNumberFormat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2" fontId="5" fillId="2" borderId="15" xfId="1" applyNumberFormat="1" applyFont="1" applyFill="1" applyBorder="1" applyAlignment="1">
      <alignment vertical="center"/>
    </xf>
    <xf numFmtId="2" fontId="5" fillId="2" borderId="29" xfId="1" applyNumberFormat="1" applyFont="1" applyFill="1" applyBorder="1" applyAlignment="1">
      <alignment vertical="center"/>
    </xf>
    <xf numFmtId="0" fontId="5" fillId="2" borderId="19" xfId="1" applyFont="1" applyFill="1" applyBorder="1" applyAlignment="1">
      <alignment vertical="center"/>
    </xf>
    <xf numFmtId="2" fontId="5" fillId="2" borderId="19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5" fillId="2" borderId="1" xfId="1" applyFont="1" applyFill="1" applyBorder="1" applyAlignment="1">
      <alignment vertical="center" wrapText="1"/>
    </xf>
    <xf numFmtId="0" fontId="5" fillId="2" borderId="15" xfId="1" applyFont="1" applyFill="1" applyBorder="1" applyAlignment="1">
      <alignment vertical="center"/>
    </xf>
    <xf numFmtId="0" fontId="5" fillId="2" borderId="29" xfId="1" applyFont="1" applyFill="1" applyBorder="1" applyAlignment="1">
      <alignment vertical="center" wrapText="1"/>
    </xf>
    <xf numFmtId="0" fontId="3" fillId="0" borderId="0" xfId="1" applyFont="1" applyAlignment="1">
      <alignment horizontal="center"/>
    </xf>
    <xf numFmtId="0" fontId="9" fillId="0" borderId="16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5" fillId="0" borderId="18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2" fontId="7" fillId="2" borderId="29" xfId="1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5" fillId="2" borderId="9" xfId="1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5" fillId="2" borderId="15" xfId="1" applyFont="1" applyFill="1" applyBorder="1" applyAlignment="1">
      <alignment vertical="center" wrapText="1"/>
    </xf>
    <xf numFmtId="0" fontId="9" fillId="0" borderId="8" xfId="0" applyFont="1" applyBorder="1" applyAlignment="1">
      <alignment horizontal="center"/>
    </xf>
    <xf numFmtId="2" fontId="5" fillId="2" borderId="18" xfId="1" applyNumberFormat="1" applyFont="1" applyFill="1" applyBorder="1" applyAlignment="1">
      <alignment vertical="center"/>
    </xf>
    <xf numFmtId="0" fontId="5" fillId="2" borderId="38" xfId="1" applyFont="1" applyFill="1" applyBorder="1" applyAlignment="1">
      <alignment vertical="center" wrapText="1"/>
    </xf>
    <xf numFmtId="0" fontId="9" fillId="0" borderId="23" xfId="0" applyFont="1" applyBorder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/>
    <xf numFmtId="0" fontId="3" fillId="0" borderId="0" xfId="0" applyFont="1"/>
    <xf numFmtId="2" fontId="3" fillId="0" borderId="0" xfId="0" applyNumberFormat="1" applyFont="1"/>
    <xf numFmtId="0" fontId="9" fillId="0" borderId="21" xfId="0" applyFont="1" applyBorder="1" applyAlignment="1">
      <alignment horizontal="center" vertical="center" wrapText="1"/>
    </xf>
    <xf numFmtId="2" fontId="7" fillId="2" borderId="29" xfId="1" applyNumberFormat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wrapText="1"/>
    </xf>
    <xf numFmtId="0" fontId="5" fillId="2" borderId="19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22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9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2" fontId="7" fillId="2" borderId="19" xfId="1" applyNumberFormat="1" applyFont="1" applyFill="1" applyBorder="1" applyAlignment="1">
      <alignment horizontal="center" vertical="center"/>
    </xf>
    <xf numFmtId="2" fontId="7" fillId="2" borderId="27" xfId="1" applyNumberFormat="1" applyFont="1" applyFill="1" applyBorder="1" applyAlignment="1">
      <alignment horizontal="center" vertical="center"/>
    </xf>
    <xf numFmtId="0" fontId="5" fillId="0" borderId="32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2" fontId="7" fillId="2" borderId="16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2" fontId="7" fillId="2" borderId="27" xfId="1" applyNumberFormat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2" fontId="7" fillId="2" borderId="0" xfId="1" applyNumberFormat="1" applyFont="1" applyFill="1" applyBorder="1" applyAlignment="1">
      <alignment horizontal="center" vertical="center"/>
    </xf>
    <xf numFmtId="2" fontId="7" fillId="2" borderId="17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/>
    </xf>
    <xf numFmtId="2" fontId="7" fillId="2" borderId="15" xfId="1" applyNumberFormat="1" applyFont="1" applyFill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left" vertical="center" wrapText="1"/>
    </xf>
    <xf numFmtId="0" fontId="5" fillId="2" borderId="16" xfId="1" applyFont="1" applyFill="1" applyBorder="1" applyAlignment="1">
      <alignment horizontal="left" vertical="center" wrapText="1"/>
    </xf>
    <xf numFmtId="2" fontId="5" fillId="2" borderId="19" xfId="1" applyNumberFormat="1" applyFont="1" applyFill="1" applyBorder="1" applyAlignment="1">
      <alignment horizontal="right" vertical="center"/>
    </xf>
    <xf numFmtId="2" fontId="5" fillId="2" borderId="1" xfId="1" applyNumberFormat="1" applyFont="1" applyFill="1" applyBorder="1" applyAlignment="1">
      <alignment horizontal="right" vertical="center"/>
    </xf>
    <xf numFmtId="2" fontId="7" fillId="2" borderId="39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1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37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19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</cellXfs>
  <cellStyles count="2">
    <cellStyle name="Normal 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4"/>
  <sheetViews>
    <sheetView tabSelected="1" topLeftCell="A2" workbookViewId="0">
      <selection activeCell="D48" sqref="D48"/>
    </sheetView>
  </sheetViews>
  <sheetFormatPr defaultRowHeight="15" x14ac:dyDescent="0.25"/>
  <cols>
    <col min="1" max="1" width="5.5703125" customWidth="1"/>
    <col min="2" max="2" width="6.140625" customWidth="1"/>
    <col min="3" max="3" width="16.42578125" customWidth="1"/>
    <col min="4" max="4" width="25.85546875" customWidth="1"/>
    <col min="5" max="5" width="11.140625" customWidth="1"/>
    <col min="6" max="6" width="12.7109375" customWidth="1"/>
    <col min="7" max="7" width="20.140625" customWidth="1"/>
    <col min="8" max="8" width="19" customWidth="1"/>
  </cols>
  <sheetData>
    <row r="1" spans="1:8" x14ac:dyDescent="0.25">
      <c r="A1" s="101" t="s">
        <v>52</v>
      </c>
      <c r="B1" s="101"/>
      <c r="C1" s="101"/>
      <c r="D1" s="101"/>
      <c r="E1" s="101"/>
      <c r="F1" s="101"/>
      <c r="G1" s="101"/>
      <c r="H1" s="101"/>
    </row>
    <row r="2" spans="1:8" x14ac:dyDescent="0.25">
      <c r="A2" s="102" t="s">
        <v>87</v>
      </c>
      <c r="B2" s="102"/>
      <c r="C2" s="102"/>
      <c r="D2" s="102"/>
      <c r="E2" s="102"/>
      <c r="F2" s="102"/>
      <c r="G2" s="102"/>
      <c r="H2" s="102"/>
    </row>
    <row r="3" spans="1:8" x14ac:dyDescent="0.25">
      <c r="A3" s="1"/>
      <c r="B3" s="1"/>
      <c r="C3" s="1"/>
      <c r="D3" s="15" t="s">
        <v>86</v>
      </c>
      <c r="E3" s="15"/>
      <c r="F3" s="16"/>
      <c r="G3" s="17"/>
      <c r="H3" s="17"/>
    </row>
    <row r="4" spans="1:8" ht="18.75" x14ac:dyDescent="0.3">
      <c r="A4" s="1"/>
      <c r="B4" s="1"/>
      <c r="C4" s="10" t="s">
        <v>0</v>
      </c>
      <c r="D4" s="10"/>
      <c r="E4" s="9"/>
      <c r="F4" s="1"/>
    </row>
    <row r="5" spans="1:8" ht="18.75" x14ac:dyDescent="0.3">
      <c r="A5" s="1"/>
      <c r="B5" s="1"/>
      <c r="C5" s="103" t="s">
        <v>92</v>
      </c>
      <c r="D5" s="103"/>
      <c r="E5" s="78"/>
      <c r="F5" s="1"/>
    </row>
    <row r="6" spans="1:8" ht="15.75" thickBot="1" x14ac:dyDescent="0.3">
      <c r="A6" s="1"/>
      <c r="B6" s="1"/>
      <c r="C6" s="1"/>
      <c r="D6" s="1"/>
      <c r="E6" s="1"/>
      <c r="F6" s="1"/>
    </row>
    <row r="7" spans="1:8" ht="57.75" thickBot="1" x14ac:dyDescent="0.3">
      <c r="A7" s="27" t="s">
        <v>1</v>
      </c>
      <c r="B7" s="13" t="s">
        <v>2</v>
      </c>
      <c r="C7" s="28" t="s">
        <v>3</v>
      </c>
      <c r="D7" s="29" t="s">
        <v>4</v>
      </c>
      <c r="E7" s="13" t="s">
        <v>5</v>
      </c>
      <c r="F7" s="30" t="s">
        <v>6</v>
      </c>
      <c r="G7" s="46" t="s">
        <v>73</v>
      </c>
      <c r="H7" s="47" t="s">
        <v>61</v>
      </c>
    </row>
    <row r="8" spans="1:8" ht="58.5" customHeight="1" x14ac:dyDescent="0.25">
      <c r="A8" s="104">
        <v>1</v>
      </c>
      <c r="B8" s="106" t="s">
        <v>7</v>
      </c>
      <c r="C8" s="108" t="s">
        <v>8</v>
      </c>
      <c r="D8" s="24" t="s">
        <v>9</v>
      </c>
      <c r="E8" s="23">
        <v>229539.20000000001</v>
      </c>
      <c r="F8" s="110">
        <v>404464.2</v>
      </c>
      <c r="G8" s="55" t="s">
        <v>74</v>
      </c>
      <c r="H8" s="49" t="s">
        <v>62</v>
      </c>
    </row>
    <row r="9" spans="1:8" ht="49.5" customHeight="1" thickBot="1" x14ac:dyDescent="0.3">
      <c r="A9" s="105"/>
      <c r="B9" s="107"/>
      <c r="C9" s="109"/>
      <c r="D9" s="25" t="s">
        <v>10</v>
      </c>
      <c r="E9" s="20">
        <v>166925</v>
      </c>
      <c r="F9" s="111"/>
      <c r="G9" s="56" t="s">
        <v>74</v>
      </c>
      <c r="H9" s="50" t="s">
        <v>93</v>
      </c>
    </row>
    <row r="10" spans="1:8" ht="53.25" customHeight="1" x14ac:dyDescent="0.25">
      <c r="A10" s="112">
        <v>2</v>
      </c>
      <c r="B10" s="115" t="s">
        <v>11</v>
      </c>
      <c r="C10" s="115" t="s">
        <v>12</v>
      </c>
      <c r="D10" s="48" t="s">
        <v>13</v>
      </c>
      <c r="E10" s="18">
        <v>175800</v>
      </c>
      <c r="F10" s="118">
        <f>SUM(E10:E18)</f>
        <v>381170</v>
      </c>
      <c r="G10" s="71" t="s">
        <v>67</v>
      </c>
      <c r="H10" s="80" t="s">
        <v>93</v>
      </c>
    </row>
    <row r="11" spans="1:8" ht="39" customHeight="1" x14ac:dyDescent="0.25">
      <c r="A11" s="113"/>
      <c r="B11" s="116"/>
      <c r="C11" s="116"/>
      <c r="D11" s="32" t="s">
        <v>14</v>
      </c>
      <c r="E11" s="8">
        <v>4200</v>
      </c>
      <c r="F11" s="119"/>
      <c r="G11" s="72" t="s">
        <v>74</v>
      </c>
      <c r="H11" s="53" t="s">
        <v>62</v>
      </c>
    </row>
    <row r="12" spans="1:8" ht="45" x14ac:dyDescent="0.25">
      <c r="A12" s="113"/>
      <c r="B12" s="116"/>
      <c r="C12" s="116"/>
      <c r="D12" s="32" t="s">
        <v>15</v>
      </c>
      <c r="E12" s="8">
        <v>3360</v>
      </c>
      <c r="F12" s="119"/>
      <c r="G12" s="72" t="s">
        <v>74</v>
      </c>
      <c r="H12" s="53" t="s">
        <v>95</v>
      </c>
    </row>
    <row r="13" spans="1:8" ht="45" x14ac:dyDescent="0.25">
      <c r="A13" s="113"/>
      <c r="B13" s="116"/>
      <c r="C13" s="116"/>
      <c r="D13" s="32" t="s">
        <v>75</v>
      </c>
      <c r="E13" s="8">
        <v>21500</v>
      </c>
      <c r="F13" s="119"/>
      <c r="G13" s="72" t="s">
        <v>74</v>
      </c>
      <c r="H13" s="81" t="s">
        <v>76</v>
      </c>
    </row>
    <row r="14" spans="1:8" ht="32.25" customHeight="1" x14ac:dyDescent="0.25">
      <c r="A14" s="113"/>
      <c r="B14" s="116"/>
      <c r="C14" s="116"/>
      <c r="D14" s="32" t="s">
        <v>16</v>
      </c>
      <c r="E14" s="8">
        <v>100000</v>
      </c>
      <c r="F14" s="119"/>
      <c r="G14" s="72" t="s">
        <v>67</v>
      </c>
      <c r="H14" s="81" t="s">
        <v>94</v>
      </c>
    </row>
    <row r="15" spans="1:8" ht="30" x14ac:dyDescent="0.25">
      <c r="A15" s="113"/>
      <c r="B15" s="116"/>
      <c r="C15" s="116"/>
      <c r="D15" s="12" t="s">
        <v>45</v>
      </c>
      <c r="E15" s="8">
        <v>3500</v>
      </c>
      <c r="F15" s="119"/>
      <c r="G15" s="72" t="s">
        <v>74</v>
      </c>
      <c r="H15" s="53" t="s">
        <v>95</v>
      </c>
    </row>
    <row r="16" spans="1:8" ht="30" x14ac:dyDescent="0.25">
      <c r="A16" s="113"/>
      <c r="B16" s="116"/>
      <c r="C16" s="116"/>
      <c r="D16" s="32" t="s">
        <v>51</v>
      </c>
      <c r="E16" s="8">
        <v>1200</v>
      </c>
      <c r="F16" s="119"/>
      <c r="G16" s="72" t="s">
        <v>74</v>
      </c>
      <c r="H16" s="53" t="s">
        <v>62</v>
      </c>
    </row>
    <row r="17" spans="1:8" ht="30" x14ac:dyDescent="0.25">
      <c r="A17" s="113"/>
      <c r="B17" s="116"/>
      <c r="C17" s="116"/>
      <c r="D17" s="32" t="s">
        <v>54</v>
      </c>
      <c r="E17" s="8">
        <v>47610</v>
      </c>
      <c r="F17" s="119"/>
      <c r="G17" s="72" t="s">
        <v>74</v>
      </c>
      <c r="H17" s="81" t="s">
        <v>65</v>
      </c>
    </row>
    <row r="18" spans="1:8" ht="42" customHeight="1" x14ac:dyDescent="0.25">
      <c r="A18" s="113"/>
      <c r="B18" s="116"/>
      <c r="C18" s="116"/>
      <c r="D18" s="43" t="s">
        <v>115</v>
      </c>
      <c r="E18" s="8">
        <v>24000</v>
      </c>
      <c r="F18" s="119"/>
      <c r="G18" s="72" t="s">
        <v>77</v>
      </c>
      <c r="H18" s="81" t="s">
        <v>70</v>
      </c>
    </row>
    <row r="19" spans="1:8" ht="15.75" thickBot="1" x14ac:dyDescent="0.3">
      <c r="A19" s="114"/>
      <c r="B19" s="117"/>
      <c r="C19" s="117"/>
      <c r="D19" s="19" t="s">
        <v>44</v>
      </c>
      <c r="E19" s="20"/>
      <c r="F19" s="120"/>
      <c r="G19" s="82"/>
      <c r="H19" s="51"/>
    </row>
    <row r="20" spans="1:8" ht="33" customHeight="1" x14ac:dyDescent="0.25">
      <c r="A20" s="121">
        <v>3</v>
      </c>
      <c r="B20" s="123" t="s">
        <v>17</v>
      </c>
      <c r="C20" s="125" t="s">
        <v>18</v>
      </c>
      <c r="D20" s="98" t="s">
        <v>19</v>
      </c>
      <c r="E20" s="18">
        <v>55000</v>
      </c>
      <c r="F20" s="127">
        <f>SUM(E20:E21)</f>
        <v>59300</v>
      </c>
      <c r="G20" s="129" t="s">
        <v>74</v>
      </c>
      <c r="H20" s="53" t="s">
        <v>95</v>
      </c>
    </row>
    <row r="21" spans="1:8" ht="15.75" thickBot="1" x14ac:dyDescent="0.3">
      <c r="A21" s="122"/>
      <c r="B21" s="124"/>
      <c r="C21" s="126"/>
      <c r="D21" s="11" t="s">
        <v>20</v>
      </c>
      <c r="E21" s="20">
        <v>4300</v>
      </c>
      <c r="F21" s="128"/>
      <c r="G21" s="130"/>
      <c r="H21" s="51" t="s">
        <v>96</v>
      </c>
    </row>
    <row r="22" spans="1:8" ht="31.5" customHeight="1" x14ac:dyDescent="0.25">
      <c r="A22" s="121">
        <v>4</v>
      </c>
      <c r="B22" s="121" t="s">
        <v>21</v>
      </c>
      <c r="C22" s="131" t="s">
        <v>22</v>
      </c>
      <c r="D22" s="57" t="s">
        <v>23</v>
      </c>
      <c r="E22" s="58">
        <v>286999.53000000003</v>
      </c>
      <c r="F22" s="127">
        <f>SUM(E22:E30)</f>
        <v>465349.53</v>
      </c>
      <c r="G22" s="71" t="s">
        <v>67</v>
      </c>
      <c r="H22" s="80" t="s">
        <v>78</v>
      </c>
    </row>
    <row r="23" spans="1:8" ht="30.75" customHeight="1" x14ac:dyDescent="0.25">
      <c r="A23" s="121"/>
      <c r="B23" s="121"/>
      <c r="C23" s="131"/>
      <c r="D23" s="59" t="s">
        <v>24</v>
      </c>
      <c r="E23" s="36"/>
      <c r="F23" s="127"/>
      <c r="G23" s="72" t="s">
        <v>74</v>
      </c>
      <c r="H23" s="81"/>
    </row>
    <row r="24" spans="1:8" ht="117" customHeight="1" x14ac:dyDescent="0.25">
      <c r="A24" s="121"/>
      <c r="B24" s="121"/>
      <c r="C24" s="131"/>
      <c r="D24" s="83" t="s">
        <v>25</v>
      </c>
      <c r="E24" s="36">
        <v>120000</v>
      </c>
      <c r="F24" s="127"/>
      <c r="G24" s="72" t="s">
        <v>79</v>
      </c>
      <c r="H24" s="81" t="s">
        <v>97</v>
      </c>
    </row>
    <row r="25" spans="1:8" ht="45" x14ac:dyDescent="0.25">
      <c r="A25" s="121"/>
      <c r="B25" s="121"/>
      <c r="C25" s="131"/>
      <c r="D25" s="83" t="s">
        <v>98</v>
      </c>
      <c r="E25" s="36"/>
      <c r="F25" s="127"/>
      <c r="G25" s="72" t="s">
        <v>77</v>
      </c>
      <c r="H25" s="81" t="s">
        <v>65</v>
      </c>
    </row>
    <row r="26" spans="1:8" ht="45.75" customHeight="1" x14ac:dyDescent="0.25">
      <c r="A26" s="121"/>
      <c r="B26" s="121"/>
      <c r="C26" s="131"/>
      <c r="D26" s="83" t="s">
        <v>26</v>
      </c>
      <c r="E26" s="36">
        <v>33933</v>
      </c>
      <c r="F26" s="127"/>
      <c r="G26" s="72" t="s">
        <v>77</v>
      </c>
      <c r="H26" s="81" t="s">
        <v>80</v>
      </c>
    </row>
    <row r="27" spans="1:8" ht="75.75" customHeight="1" x14ac:dyDescent="0.25">
      <c r="A27" s="121"/>
      <c r="B27" s="121"/>
      <c r="C27" s="131"/>
      <c r="D27" s="83" t="s">
        <v>27</v>
      </c>
      <c r="E27" s="36">
        <v>12817</v>
      </c>
      <c r="F27" s="127"/>
      <c r="G27" s="72" t="s">
        <v>103</v>
      </c>
      <c r="H27" s="81" t="s">
        <v>81</v>
      </c>
    </row>
    <row r="28" spans="1:8" ht="34.5" customHeight="1" x14ac:dyDescent="0.25">
      <c r="A28" s="121"/>
      <c r="B28" s="121"/>
      <c r="C28" s="131"/>
      <c r="D28" s="60" t="s">
        <v>104</v>
      </c>
      <c r="E28" s="36">
        <v>5000</v>
      </c>
      <c r="F28" s="127"/>
      <c r="G28" s="72" t="s">
        <v>105</v>
      </c>
      <c r="H28" s="81" t="s">
        <v>82</v>
      </c>
    </row>
    <row r="29" spans="1:8" ht="33" customHeight="1" x14ac:dyDescent="0.25">
      <c r="A29" s="121"/>
      <c r="B29" s="121"/>
      <c r="C29" s="131"/>
      <c r="D29" s="60" t="s">
        <v>106</v>
      </c>
      <c r="E29" s="36">
        <v>3600</v>
      </c>
      <c r="F29" s="127"/>
      <c r="G29" s="72" t="s">
        <v>105</v>
      </c>
      <c r="H29" s="81" t="s">
        <v>82</v>
      </c>
    </row>
    <row r="30" spans="1:8" ht="42.75" customHeight="1" thickBot="1" x14ac:dyDescent="0.3">
      <c r="A30" s="121"/>
      <c r="B30" s="121"/>
      <c r="C30" s="131"/>
      <c r="D30" s="60" t="s">
        <v>43</v>
      </c>
      <c r="E30" s="36">
        <v>3000</v>
      </c>
      <c r="F30" s="127"/>
      <c r="G30" s="72" t="s">
        <v>77</v>
      </c>
      <c r="H30" s="81" t="s">
        <v>99</v>
      </c>
    </row>
    <row r="31" spans="1:8" ht="30.75" thickBot="1" x14ac:dyDescent="0.3">
      <c r="A31" s="75">
        <v>5</v>
      </c>
      <c r="B31" s="76" t="s">
        <v>28</v>
      </c>
      <c r="C31" s="21" t="s">
        <v>29</v>
      </c>
      <c r="D31" s="69" t="s">
        <v>30</v>
      </c>
      <c r="E31" s="62">
        <v>9000</v>
      </c>
      <c r="F31" s="97">
        <f>E31</f>
        <v>9000</v>
      </c>
      <c r="G31" s="31" t="s">
        <v>66</v>
      </c>
      <c r="H31" s="53" t="s">
        <v>62</v>
      </c>
    </row>
    <row r="32" spans="1:8" ht="30" x14ac:dyDescent="0.25">
      <c r="A32" s="104">
        <v>7</v>
      </c>
      <c r="B32" s="106" t="s">
        <v>32</v>
      </c>
      <c r="C32" s="136" t="s">
        <v>33</v>
      </c>
      <c r="D32" s="63" t="s">
        <v>46</v>
      </c>
      <c r="E32" s="64">
        <v>47600</v>
      </c>
      <c r="F32" s="110">
        <f>SUM(E32:E40)</f>
        <v>166060</v>
      </c>
      <c r="G32" s="33" t="s">
        <v>66</v>
      </c>
      <c r="H32" s="53" t="s">
        <v>63</v>
      </c>
    </row>
    <row r="33" spans="1:8" ht="30" x14ac:dyDescent="0.25">
      <c r="A33" s="132"/>
      <c r="B33" s="134"/>
      <c r="C33" s="116"/>
      <c r="D33" s="35" t="s">
        <v>47</v>
      </c>
      <c r="E33" s="36">
        <v>15000</v>
      </c>
      <c r="F33" s="138"/>
      <c r="G33" s="72" t="s">
        <v>66</v>
      </c>
      <c r="H33" s="53" t="s">
        <v>64</v>
      </c>
    </row>
    <row r="34" spans="1:8" ht="30" x14ac:dyDescent="0.25">
      <c r="A34" s="132"/>
      <c r="B34" s="134"/>
      <c r="C34" s="116"/>
      <c r="D34" s="35" t="s">
        <v>48</v>
      </c>
      <c r="E34" s="36">
        <v>51560</v>
      </c>
      <c r="F34" s="138"/>
      <c r="G34" s="72" t="s">
        <v>66</v>
      </c>
      <c r="H34" s="53" t="s">
        <v>63</v>
      </c>
    </row>
    <row r="35" spans="1:8" ht="40.5" customHeight="1" x14ac:dyDescent="0.25">
      <c r="A35" s="132"/>
      <c r="B35" s="134"/>
      <c r="C35" s="116"/>
      <c r="D35" s="35" t="s">
        <v>49</v>
      </c>
      <c r="E35" s="36">
        <v>1400</v>
      </c>
      <c r="F35" s="138"/>
      <c r="G35" s="72" t="s">
        <v>77</v>
      </c>
      <c r="H35" s="53" t="s">
        <v>91</v>
      </c>
    </row>
    <row r="36" spans="1:8" ht="48" customHeight="1" x14ac:dyDescent="0.25">
      <c r="A36" s="132"/>
      <c r="B36" s="134"/>
      <c r="C36" s="116"/>
      <c r="D36" s="67" t="s">
        <v>50</v>
      </c>
      <c r="E36" s="36">
        <v>500</v>
      </c>
      <c r="F36" s="138"/>
      <c r="G36" s="72" t="s">
        <v>77</v>
      </c>
      <c r="H36" s="81" t="s">
        <v>63</v>
      </c>
    </row>
    <row r="37" spans="1:8" ht="40.5" customHeight="1" x14ac:dyDescent="0.25">
      <c r="A37" s="132"/>
      <c r="B37" s="134"/>
      <c r="C37" s="116"/>
      <c r="D37" s="65" t="s">
        <v>116</v>
      </c>
      <c r="E37" s="36">
        <v>30000</v>
      </c>
      <c r="F37" s="138"/>
      <c r="G37" s="72" t="s">
        <v>66</v>
      </c>
      <c r="H37" s="81" t="s">
        <v>63</v>
      </c>
    </row>
    <row r="38" spans="1:8" ht="45" x14ac:dyDescent="0.25">
      <c r="A38" s="132"/>
      <c r="B38" s="134"/>
      <c r="C38" s="116"/>
      <c r="D38" s="66" t="s">
        <v>100</v>
      </c>
      <c r="E38" s="36">
        <v>18910</v>
      </c>
      <c r="F38" s="138"/>
      <c r="G38" s="72" t="s">
        <v>77</v>
      </c>
      <c r="H38" s="53" t="s">
        <v>62</v>
      </c>
    </row>
    <row r="39" spans="1:8" ht="30" customHeight="1" thickBot="1" x14ac:dyDescent="0.3">
      <c r="A39" s="132"/>
      <c r="B39" s="134"/>
      <c r="C39" s="116"/>
      <c r="D39" s="67" t="s">
        <v>117</v>
      </c>
      <c r="E39" s="36">
        <v>1090</v>
      </c>
      <c r="F39" s="138"/>
      <c r="G39" s="72" t="s">
        <v>66</v>
      </c>
      <c r="H39" s="81" t="s">
        <v>65</v>
      </c>
    </row>
    <row r="40" spans="1:8" ht="75" hidden="1" customHeight="1" thickBot="1" x14ac:dyDescent="0.3">
      <c r="A40" s="133"/>
      <c r="B40" s="135"/>
      <c r="C40" s="137"/>
      <c r="D40" s="85"/>
      <c r="E40" s="61"/>
      <c r="F40" s="139"/>
      <c r="G40" s="14" t="s">
        <v>74</v>
      </c>
      <c r="H40" s="52" t="s">
        <v>63</v>
      </c>
    </row>
    <row r="41" spans="1:8" x14ac:dyDescent="0.25">
      <c r="A41" s="140">
        <v>8</v>
      </c>
      <c r="B41" s="142" t="s">
        <v>34</v>
      </c>
      <c r="C41" s="144" t="s">
        <v>35</v>
      </c>
      <c r="D41" s="146" t="s">
        <v>58</v>
      </c>
      <c r="E41" s="148">
        <v>10000</v>
      </c>
      <c r="F41" s="110">
        <f>SUM(E41:E46)</f>
        <v>28000</v>
      </c>
      <c r="G41" s="157" t="s">
        <v>66</v>
      </c>
      <c r="H41" s="159" t="s">
        <v>113</v>
      </c>
    </row>
    <row r="42" spans="1:8" x14ac:dyDescent="0.25">
      <c r="A42" s="141"/>
      <c r="B42" s="143"/>
      <c r="C42" s="145"/>
      <c r="D42" s="147"/>
      <c r="E42" s="149"/>
      <c r="F42" s="138"/>
      <c r="G42" s="158"/>
      <c r="H42" s="160"/>
    </row>
    <row r="43" spans="1:8" ht="45" x14ac:dyDescent="0.25">
      <c r="A43" s="141"/>
      <c r="B43" s="143"/>
      <c r="C43" s="145"/>
      <c r="D43" s="67" t="s">
        <v>60</v>
      </c>
      <c r="E43" s="36">
        <v>9000</v>
      </c>
      <c r="F43" s="138"/>
      <c r="G43" s="72" t="s">
        <v>77</v>
      </c>
      <c r="H43" s="81" t="s">
        <v>83</v>
      </c>
    </row>
    <row r="44" spans="1:8" ht="30" x14ac:dyDescent="0.25">
      <c r="A44" s="141"/>
      <c r="B44" s="143"/>
      <c r="C44" s="145"/>
      <c r="D44" s="35" t="s">
        <v>59</v>
      </c>
      <c r="E44" s="61">
        <v>0</v>
      </c>
      <c r="F44" s="138"/>
      <c r="G44" s="72" t="s">
        <v>66</v>
      </c>
      <c r="H44" s="81"/>
    </row>
    <row r="45" spans="1:8" ht="45" x14ac:dyDescent="0.25">
      <c r="A45" s="141"/>
      <c r="B45" s="143"/>
      <c r="C45" s="145"/>
      <c r="D45" s="88" t="s">
        <v>69</v>
      </c>
      <c r="E45" s="36">
        <v>0</v>
      </c>
      <c r="F45" s="150"/>
      <c r="G45" s="72" t="s">
        <v>77</v>
      </c>
      <c r="H45" s="81"/>
    </row>
    <row r="46" spans="1:8" ht="45.75" thickBot="1" x14ac:dyDescent="0.3">
      <c r="A46" s="141"/>
      <c r="B46" s="143"/>
      <c r="C46" s="145"/>
      <c r="D46" s="68" t="s">
        <v>88</v>
      </c>
      <c r="E46" s="87">
        <v>9000</v>
      </c>
      <c r="F46" s="139"/>
      <c r="G46" s="14" t="s">
        <v>77</v>
      </c>
      <c r="H46" s="52"/>
    </row>
    <row r="47" spans="1:8" ht="45.75" thickBot="1" x14ac:dyDescent="0.3">
      <c r="A47" s="4"/>
      <c r="B47" s="5" t="s">
        <v>31</v>
      </c>
      <c r="C47" s="90" t="s">
        <v>107</v>
      </c>
      <c r="D47" s="37" t="s">
        <v>108</v>
      </c>
      <c r="E47" s="38">
        <v>35000</v>
      </c>
      <c r="F47" s="22">
        <f>E47</f>
        <v>35000</v>
      </c>
      <c r="G47" s="91" t="s">
        <v>109</v>
      </c>
      <c r="H47" s="86" t="s">
        <v>83</v>
      </c>
    </row>
    <row r="48" spans="1:8" ht="45.75" thickBot="1" x14ac:dyDescent="0.3">
      <c r="A48" s="75">
        <v>9</v>
      </c>
      <c r="B48" s="76" t="s">
        <v>89</v>
      </c>
      <c r="C48" s="77" t="s">
        <v>90</v>
      </c>
      <c r="D48" s="99" t="s">
        <v>101</v>
      </c>
      <c r="E48" s="64"/>
      <c r="F48" s="79"/>
      <c r="G48" s="33" t="s">
        <v>77</v>
      </c>
      <c r="H48" s="89" t="s">
        <v>112</v>
      </c>
    </row>
    <row r="49" spans="1:8" ht="45.75" thickBot="1" x14ac:dyDescent="0.3">
      <c r="A49" s="75">
        <v>10</v>
      </c>
      <c r="B49" s="76" t="s">
        <v>55</v>
      </c>
      <c r="C49" s="34" t="s">
        <v>57</v>
      </c>
      <c r="D49" s="69" t="s">
        <v>56</v>
      </c>
      <c r="E49" s="62">
        <v>25000</v>
      </c>
      <c r="F49" s="79">
        <f>E49</f>
        <v>25000</v>
      </c>
      <c r="G49" s="31" t="s">
        <v>85</v>
      </c>
      <c r="H49" s="54" t="s">
        <v>84</v>
      </c>
    </row>
    <row r="50" spans="1:8" ht="60.75" customHeight="1" thickBot="1" x14ac:dyDescent="0.3">
      <c r="A50" s="4">
        <v>11</v>
      </c>
      <c r="B50" s="5" t="s">
        <v>36</v>
      </c>
      <c r="C50" s="6" t="s">
        <v>37</v>
      </c>
      <c r="D50" s="37" t="s">
        <v>38</v>
      </c>
      <c r="E50" s="38">
        <v>50000</v>
      </c>
      <c r="F50" s="22">
        <f>E50</f>
        <v>50000</v>
      </c>
      <c r="G50" s="26" t="s">
        <v>102</v>
      </c>
      <c r="H50" s="84" t="s">
        <v>68</v>
      </c>
    </row>
    <row r="51" spans="1:8" ht="48" customHeight="1" thickBot="1" x14ac:dyDescent="0.3">
      <c r="A51" s="74">
        <v>12</v>
      </c>
      <c r="B51" s="73" t="s">
        <v>39</v>
      </c>
      <c r="C51" s="39" t="s">
        <v>40</v>
      </c>
      <c r="D51" s="40" t="s">
        <v>41</v>
      </c>
      <c r="E51" s="41">
        <v>15156.27</v>
      </c>
      <c r="F51" s="42">
        <f>E51</f>
        <v>15156.27</v>
      </c>
      <c r="G51" s="72" t="s">
        <v>77</v>
      </c>
      <c r="H51" s="96" t="s">
        <v>114</v>
      </c>
    </row>
    <row r="52" spans="1:8" ht="15.75" thickBot="1" x14ac:dyDescent="0.3">
      <c r="A52" s="152" t="s">
        <v>42</v>
      </c>
      <c r="B52" s="153"/>
      <c r="C52" s="153"/>
      <c r="D52" s="154"/>
      <c r="E52" s="44">
        <f>SUM(E8:E51)</f>
        <v>1630500</v>
      </c>
      <c r="F52" s="45">
        <f>SUM(F8:F51)</f>
        <v>1638500</v>
      </c>
      <c r="G52" s="155"/>
      <c r="H52" s="156"/>
    </row>
    <row r="53" spans="1:8" x14ac:dyDescent="0.25">
      <c r="A53" s="2"/>
      <c r="B53" s="2"/>
      <c r="C53" s="2"/>
      <c r="D53" s="2"/>
      <c r="E53" s="2"/>
      <c r="F53" s="2"/>
    </row>
    <row r="54" spans="1:8" x14ac:dyDescent="0.25">
      <c r="A54" s="2"/>
      <c r="B54" s="2"/>
      <c r="C54" s="2"/>
      <c r="D54" s="2"/>
      <c r="E54" s="2"/>
      <c r="F54" s="2"/>
      <c r="H54" s="7"/>
    </row>
    <row r="55" spans="1:8" x14ac:dyDescent="0.25">
      <c r="A55" s="1"/>
      <c r="B55" s="102" t="s">
        <v>53</v>
      </c>
      <c r="C55" s="102"/>
      <c r="D55" s="70" t="s">
        <v>71</v>
      </c>
      <c r="E55" s="3"/>
      <c r="F55" s="1"/>
    </row>
    <row r="57" spans="1:8" x14ac:dyDescent="0.25">
      <c r="A57" s="93" t="s">
        <v>72</v>
      </c>
      <c r="B57" s="92"/>
      <c r="C57" s="92"/>
      <c r="D57" s="92"/>
      <c r="F57" s="7"/>
      <c r="G57" s="7"/>
    </row>
    <row r="58" spans="1:8" x14ac:dyDescent="0.25">
      <c r="D58" s="93" t="s">
        <v>111</v>
      </c>
      <c r="E58" s="93"/>
      <c r="F58" s="93"/>
      <c r="G58" s="93"/>
      <c r="H58" s="94">
        <v>77130</v>
      </c>
    </row>
    <row r="59" spans="1:8" x14ac:dyDescent="0.25">
      <c r="D59" s="151" t="s">
        <v>110</v>
      </c>
      <c r="E59" s="151"/>
      <c r="F59" s="151"/>
      <c r="G59" s="151"/>
      <c r="H59" s="95">
        <f>F52-H58</f>
        <v>1561370</v>
      </c>
    </row>
    <row r="64" spans="1:8" x14ac:dyDescent="0.25">
      <c r="C64" s="100"/>
      <c r="D64" s="100"/>
      <c r="E64" s="100"/>
      <c r="F64" s="100"/>
      <c r="G64" s="100"/>
      <c r="H64" s="100"/>
    </row>
  </sheetData>
  <mergeCells count="37">
    <mergeCell ref="B55:C55"/>
    <mergeCell ref="D59:G59"/>
    <mergeCell ref="A52:D52"/>
    <mergeCell ref="G52:H52"/>
    <mergeCell ref="G41:G42"/>
    <mergeCell ref="H41:H42"/>
    <mergeCell ref="A32:A40"/>
    <mergeCell ref="B32:B40"/>
    <mergeCell ref="C32:C40"/>
    <mergeCell ref="F32:F40"/>
    <mergeCell ref="A41:A46"/>
    <mergeCell ref="B41:B46"/>
    <mergeCell ref="C41:C46"/>
    <mergeCell ref="D41:D42"/>
    <mergeCell ref="E41:E42"/>
    <mergeCell ref="F41:F46"/>
    <mergeCell ref="G20:G21"/>
    <mergeCell ref="A22:A30"/>
    <mergeCell ref="B22:B30"/>
    <mergeCell ref="C22:C30"/>
    <mergeCell ref="F22:F30"/>
    <mergeCell ref="C64:H64"/>
    <mergeCell ref="A1:H1"/>
    <mergeCell ref="A2:H2"/>
    <mergeCell ref="C5:D5"/>
    <mergeCell ref="A8:A9"/>
    <mergeCell ref="B8:B9"/>
    <mergeCell ref="C8:C9"/>
    <mergeCell ref="F8:F9"/>
    <mergeCell ref="A10:A19"/>
    <mergeCell ref="B10:B19"/>
    <mergeCell ref="C10:C19"/>
    <mergeCell ref="F10:F19"/>
    <mergeCell ref="A20:A21"/>
    <mergeCell ref="B20:B21"/>
    <mergeCell ref="C20:C21"/>
    <mergeCell ref="F20:F21"/>
  </mergeCells>
  <pageMargins left="0" right="0" top="0.35433070866141736" bottom="0.35433070866141736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Contabil-4-PC</dc:creator>
  <cp:lastModifiedBy>Computer</cp:lastModifiedBy>
  <cp:lastPrinted>2015-04-17T11:20:19Z</cp:lastPrinted>
  <dcterms:created xsi:type="dcterms:W3CDTF">2014-03-04T11:52:45Z</dcterms:created>
  <dcterms:modified xsi:type="dcterms:W3CDTF">2015-04-17T11:20:55Z</dcterms:modified>
</cp:coreProperties>
</file>